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rylBarrone\Desktop\2025-2026 Budget\"/>
    </mc:Choice>
  </mc:AlternateContent>
  <xr:revisionPtr revIDLastSave="0" documentId="8_{701D113D-0F74-4B76-B0CD-0C260A4327FE}" xr6:coauthVersionLast="47" xr6:coauthVersionMax="47" xr10:uidLastSave="{00000000-0000-0000-0000-000000000000}"/>
  <bookViews>
    <workbookView xWindow="3456" yWindow="1608" windowWidth="33864" windowHeight="15672" tabRatio="599" activeTab="1" xr2:uid="{00000000-000D-0000-FFFF-FFFF00000000}"/>
  </bookViews>
  <sheets>
    <sheet name="LB20G" sheetId="1" r:id="rId1"/>
    <sheet name="reserve fund" sheetId="11" r:id="rId2"/>
    <sheet name="LB 30" sheetId="3" r:id="rId3"/>
  </sheets>
  <definedNames>
    <definedName name="LB_20">LB20G!$A$6:$J$45</definedName>
    <definedName name="LB_31_PG1">'LB 30'!$A$2:$J$42</definedName>
    <definedName name="PAGE_2">'LB 30'!$A$44:$J$86</definedName>
    <definedName name="PAGE_3">'LB 30'!$A$88:$J$131</definedName>
    <definedName name="PAGE_4">'LB 30'!$A$133:$J$173</definedName>
    <definedName name="PAGE_5">'LB 30'!$A$175:$J$213</definedName>
    <definedName name="_xlnm.Print_Area" localSheetId="0">LB20G!$A$1:$J$45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7" i="3" l="1"/>
  <c r="G187" i="3"/>
  <c r="H173" i="3"/>
  <c r="G173" i="3"/>
  <c r="G193" i="3"/>
  <c r="G197" i="3" s="1"/>
  <c r="C129" i="3"/>
  <c r="C43" i="1"/>
  <c r="C40" i="1"/>
  <c r="B43" i="1"/>
  <c r="H193" i="3"/>
  <c r="H183" i="3"/>
  <c r="H184" i="3"/>
  <c r="H185" i="3"/>
  <c r="H188" i="3"/>
  <c r="G183" i="3"/>
  <c r="G184" i="3"/>
  <c r="G185" i="3"/>
  <c r="G188" i="3"/>
  <c r="I40" i="1"/>
  <c r="I43" i="1" s="1"/>
  <c r="G40" i="1"/>
  <c r="G43" i="1" s="1"/>
  <c r="B187" i="3"/>
  <c r="B86" i="3"/>
  <c r="C86" i="3"/>
  <c r="I173" i="3"/>
  <c r="I187" i="3" s="1"/>
  <c r="I129" i="3"/>
  <c r="I185" i="3" s="1"/>
  <c r="I86" i="3"/>
  <c r="I184" i="3" s="1"/>
  <c r="I40" i="3"/>
  <c r="I183" i="3" s="1"/>
  <c r="B40" i="3"/>
  <c r="C40" i="3"/>
  <c r="H40" i="3"/>
  <c r="H86" i="3"/>
  <c r="H129" i="3"/>
  <c r="B129" i="3"/>
  <c r="B173" i="3"/>
  <c r="G129" i="3"/>
  <c r="G40" i="3"/>
  <c r="G86" i="3"/>
  <c r="D40" i="1"/>
  <c r="D43" i="1" s="1"/>
  <c r="D86" i="3"/>
  <c r="D173" i="3"/>
  <c r="D40" i="3"/>
  <c r="D129" i="3"/>
  <c r="I197" i="3" l="1"/>
  <c r="B193" i="3"/>
  <c r="C193" i="3"/>
  <c r="D193" i="3"/>
</calcChain>
</file>

<file path=xl/sharedStrings.xml><?xml version="1.0" encoding="utf-8"?>
<sst xmlns="http://schemas.openxmlformats.org/spreadsheetml/2006/main" count="301" uniqueCount="135">
  <si>
    <t>LB-20</t>
  </si>
  <si>
    <t>RESOURCES</t>
  </si>
  <si>
    <t>GENERAL OPERATING FUND</t>
  </si>
  <si>
    <t>North Douglas County Fire &amp; EMS</t>
  </si>
  <si>
    <t>HISTORICAL DATA</t>
  </si>
  <si>
    <t>ACTUAL</t>
  </si>
  <si>
    <t>RESOURCE DESCRIPTION</t>
  </si>
  <si>
    <t>SECOND PRECEDING</t>
  </si>
  <si>
    <t>FIRST PRECEDING</t>
  </si>
  <si>
    <t>CURRENT YEAR</t>
  </si>
  <si>
    <t>BEGINNING FUND BALANCE</t>
  </si>
  <si>
    <t>PROPOSED</t>
  </si>
  <si>
    <t>APPROVED</t>
  </si>
  <si>
    <t>ADOPTED</t>
  </si>
  <si>
    <t>*AVAILABLE CASH ON HAND (modified cash basis)</t>
  </si>
  <si>
    <t xml:space="preserve">  </t>
  </si>
  <si>
    <t>PREVIOUSLY LEVIED TAXES ESTIMATED TO BE RECEIVED</t>
  </si>
  <si>
    <t>INTEREST</t>
  </si>
  <si>
    <t>OTHER RESOURCES</t>
  </si>
  <si>
    <t>MISC.  INCOME</t>
  </si>
  <si>
    <t>UTILITIES  D.F.P.A.</t>
  </si>
  <si>
    <t>Ground Emergency Medical Transport  (GEMT)</t>
  </si>
  <si>
    <t>AMBULANCE CHARGES</t>
  </si>
  <si>
    <t>HEALTH MED MEMBERSHIPS</t>
  </si>
  <si>
    <t>TOTAL RESOURCES, EXCEPT TAXES TO BE LEVIED</t>
  </si>
  <si>
    <t>TAXES NECESSARY TO BALANCE BUDGET</t>
  </si>
  <si>
    <t>TAXES COLLECTED IN YEAR LEVIED</t>
  </si>
  <si>
    <t>TOTAL RESOURCES</t>
  </si>
  <si>
    <t>* INCLUDES UNAPPROPRIATED BALANCE BUDGETED LAST YEAR.</t>
  </si>
  <si>
    <t>PAGE</t>
  </si>
  <si>
    <t>LB-10</t>
  </si>
  <si>
    <t>RESERVE FUND</t>
  </si>
  <si>
    <t>RESOURCES AND REQUIREMENTS</t>
  </si>
  <si>
    <t>EQUIPMENT RESERVE</t>
  </si>
  <si>
    <t>ADOPTED BUDGET</t>
  </si>
  <si>
    <t>THIS YEAR</t>
  </si>
  <si>
    <t xml:space="preserve">PROPOSED  </t>
  </si>
  <si>
    <t xml:space="preserve">APPROVED </t>
  </si>
  <si>
    <t xml:space="preserve">ADOPTED </t>
  </si>
  <si>
    <t>*AVAILABLE CASH ON HAND (CASH BASIS),OR</t>
  </si>
  <si>
    <t>*NET WORKING CAPITAL (ACCRUAL BASIS)</t>
  </si>
  <si>
    <t>TRANSFERRED FROM OTHER FUNDS</t>
  </si>
  <si>
    <t xml:space="preserve"> </t>
  </si>
  <si>
    <t>REQUIREMENTS</t>
  </si>
  <si>
    <t>TRANSFER TO GENERAL FUND</t>
  </si>
  <si>
    <t>CAPITAL OUTLAY</t>
  </si>
  <si>
    <t>UNAPPROPRIATED ENDING FUND BALANCE</t>
  </si>
  <si>
    <t>TOTAL REQUIREMENTS</t>
  </si>
  <si>
    <t>FORM LB-30</t>
  </si>
  <si>
    <t>DETAILED EXPENDITURES</t>
  </si>
  <si>
    <t>CURRENT</t>
  </si>
  <si>
    <t>YEAR</t>
  </si>
  <si>
    <t>EXPENDITURE DESCRIPTION</t>
  </si>
  <si>
    <t>PERSONAL SERVICES</t>
  </si>
  <si>
    <t>FIRE CHIEF</t>
  </si>
  <si>
    <t>SOCIAL SECURITY</t>
  </si>
  <si>
    <t xml:space="preserve">P.E.R.S. </t>
  </si>
  <si>
    <t>PAYROLL ASSISTANT CHIEF</t>
  </si>
  <si>
    <t>VOLUNTEER CONTRIBUTION</t>
  </si>
  <si>
    <t>VOLUNTEER REIMBURSEMENT</t>
  </si>
  <si>
    <t>PAYROLL/WAGES STAFF</t>
  </si>
  <si>
    <t>MEDICAL INSURANCE STAFF</t>
  </si>
  <si>
    <t>PART TIME STAFF</t>
  </si>
  <si>
    <t>VOLUNTEER PAYROLL</t>
  </si>
  <si>
    <t>WORKERS COMPENSATION</t>
  </si>
  <si>
    <t>LIFE INSURANCE</t>
  </si>
  <si>
    <t>TOTAL PERSONAL SERVICES EXPENDITURES</t>
  </si>
  <si>
    <t>.</t>
  </si>
  <si>
    <t>MATERIALS AND SERVICES</t>
  </si>
  <si>
    <t>ACCOUNTING SERVICES</t>
  </si>
  <si>
    <t>AMBULANCE BILLING SERVICES</t>
  </si>
  <si>
    <t>AUDIT</t>
  </si>
  <si>
    <t>BANK CARD FEES</t>
  </si>
  <si>
    <t>BONDING</t>
  </si>
  <si>
    <t>BUDGET / ELECTIONS / PUBLICATION</t>
  </si>
  <si>
    <t xml:space="preserve">COMPUTERS, TV'S, </t>
  </si>
  <si>
    <t>DISPATCH SERVICES</t>
  </si>
  <si>
    <t>DUES AND MEMBERSHIP</t>
  </si>
  <si>
    <t>EDUCATION AND TRAINING</t>
  </si>
  <si>
    <t>EQUIPMENT MAINT. AND REPAIR</t>
  </si>
  <si>
    <t>EXTRA FIREFIGHTER EXPENSE</t>
  </si>
  <si>
    <t>FIRE ALARM</t>
  </si>
  <si>
    <t>FIRE PREVENTION</t>
  </si>
  <si>
    <t>GEMT</t>
  </si>
  <si>
    <t>INSURANCE GENERAL LIABILITY</t>
  </si>
  <si>
    <t>LEGAL</t>
  </si>
  <si>
    <t>LICENSE FEES</t>
  </si>
  <si>
    <t>MEDICAL SUPPLIES</t>
  </si>
  <si>
    <t>MISCELLANEOUS</t>
  </si>
  <si>
    <t>OFFICE AND CLERICAL</t>
  </si>
  <si>
    <t>OPEN HOUSE/GROUP PRESENTATIONS</t>
  </si>
  <si>
    <t>PHYSICIAN ADVISOR</t>
  </si>
  <si>
    <t>PRINTING AND ADVERTISING</t>
  </si>
  <si>
    <t>RADIO MAINTENANCE FEE</t>
  </si>
  <si>
    <t>REFUNDS / AMBULANCE</t>
  </si>
  <si>
    <t>STATION MAINT. AND REPAIR</t>
  </si>
  <si>
    <t>STUDENT PROGRAM</t>
  </si>
  <si>
    <t>TELEPHONE</t>
  </si>
  <si>
    <t>TRAVEL</t>
  </si>
  <si>
    <t>UNIFORMS</t>
  </si>
  <si>
    <t>UTILITIES</t>
  </si>
  <si>
    <t>VEHICLE OPS. FUEL AND OIL</t>
  </si>
  <si>
    <t>WEBSITE AND APPS</t>
  </si>
  <si>
    <t>TOTAL EXPENDITURES</t>
  </si>
  <si>
    <t xml:space="preserve">CURRENT </t>
  </si>
  <si>
    <t>FIRE EQUIPMENT</t>
  </si>
  <si>
    <t>EQUIPMENT MISCELLANEOUS</t>
  </si>
  <si>
    <t>PROTECTIVE EQUIPMENT</t>
  </si>
  <si>
    <t>BUILDING PROJECT</t>
  </si>
  <si>
    <t>LAND PURCHASE</t>
  </si>
  <si>
    <t>APPARATUS PURCHASE</t>
  </si>
  <si>
    <t>CONTINGENCY AND DEBT SERVICE</t>
  </si>
  <si>
    <t>CONTINGENCY</t>
  </si>
  <si>
    <t xml:space="preserve">TOTAL EXPENDITURES </t>
  </si>
  <si>
    <t>TRANSFER TO EQUIPMENT RESERVE FUND</t>
  </si>
  <si>
    <t>UNAPPROPIATED ENDING FUND BALANCE</t>
  </si>
  <si>
    <t>TOTAL REQUIRED</t>
  </si>
  <si>
    <t>ADJUSTED TAXES REQUIRED</t>
  </si>
  <si>
    <t>Balanced</t>
  </si>
  <si>
    <t>BUDGET FOR THE YEAR 2023-2024</t>
  </si>
  <si>
    <t>2022-2023</t>
  </si>
  <si>
    <t>Grant</t>
  </si>
  <si>
    <t>SIDE BY SIDE + TRAILER</t>
  </si>
  <si>
    <t>PAYROLL DEPUTY CHIEFS</t>
  </si>
  <si>
    <t>BUDGET FOR THE YEAR 2024-2025</t>
  </si>
  <si>
    <t>2023-2024</t>
  </si>
  <si>
    <t>2024-2025</t>
  </si>
  <si>
    <t>UNEMPLOYMENT REIMBURSEMENT</t>
  </si>
  <si>
    <t>TEAM BUILDING</t>
  </si>
  <si>
    <t>BUDGET FOR THE YEAR 2025-2026</t>
  </si>
  <si>
    <t>2025-2026</t>
  </si>
  <si>
    <t>DEPLOYMENT INCOME</t>
  </si>
  <si>
    <t>DEPLOYMNET PAYROLL</t>
  </si>
  <si>
    <t>BUDGET FOR NEXT YEAR 2025-2026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</si>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</sst>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25">
    <font>
      <sz val="12"/>
      <name val="Arial MT"/>
    </font>
    <font>
      <sz val="10"/>
      <name val="Arial"/>
      <family val="2"/>
    </font>
    <font>
      <sz val="12"/>
      <color indexed="8"/>
      <name val="Arial MT"/>
    </font>
    <font>
      <b/>
      <sz val="12"/>
      <color indexed="8"/>
      <name val="Arial MT"/>
    </font>
    <font>
      <b/>
      <u/>
      <sz val="12"/>
      <color indexed="8"/>
      <name val="Arial MT"/>
    </font>
    <font>
      <b/>
      <sz val="10"/>
      <color indexed="8"/>
      <name val="Arial MT"/>
    </font>
    <font>
      <sz val="12"/>
      <name val="Arial MT"/>
    </font>
    <font>
      <sz val="8"/>
      <name val="Arial MT"/>
    </font>
    <font>
      <b/>
      <sz val="8"/>
      <color indexed="8"/>
      <name val="Arial MT"/>
    </font>
    <font>
      <b/>
      <sz val="12"/>
      <name val="Arial MT"/>
    </font>
    <font>
      <b/>
      <sz val="8"/>
      <name val="Arial MT"/>
    </font>
    <font>
      <b/>
      <sz val="10"/>
      <color indexed="8"/>
      <name val="Arial Rounded MT Bold"/>
      <family val="2"/>
    </font>
    <font>
      <b/>
      <sz val="8"/>
      <color indexed="8"/>
      <name val="Arial Rounded MT Bold"/>
      <family val="2"/>
    </font>
    <font>
      <b/>
      <sz val="12"/>
      <color indexed="8"/>
      <name val="Arial Rounded MT Bold"/>
      <family val="2"/>
    </font>
    <font>
      <b/>
      <u/>
      <sz val="12"/>
      <color indexed="8"/>
      <name val="Arial Rounded MT Bold"/>
      <family val="2"/>
    </font>
    <font>
      <b/>
      <sz val="12"/>
      <name val="Arial Rounded MT Bold"/>
      <family val="2"/>
    </font>
    <font>
      <b/>
      <sz val="9"/>
      <color indexed="8"/>
      <name val="Arial Rounded MT Bold"/>
      <family val="2"/>
    </font>
    <font>
      <sz val="12"/>
      <color indexed="8"/>
      <name val="Arial Rounded MT Bold"/>
      <family val="2"/>
    </font>
    <font>
      <sz val="8"/>
      <color indexed="8"/>
      <name val="Arial Rounded MT Bold"/>
      <family val="2"/>
    </font>
    <font>
      <b/>
      <i/>
      <sz val="12"/>
      <color indexed="8"/>
      <name val="Arial Rounded MT Bold"/>
      <family val="2"/>
    </font>
    <font>
      <b/>
      <sz val="8"/>
      <name val="Arial Rounded MT Bold"/>
      <family val="2"/>
    </font>
    <font>
      <b/>
      <sz val="9"/>
      <color rgb="FF000000"/>
      <name val="Arial Rounded MT Bold"/>
      <family val="2"/>
    </font>
    <font>
      <b/>
      <sz val="12"/>
      <color rgb="FF000000"/>
      <name val="Arial MT"/>
    </font>
    <font>
      <b/>
      <u/>
      <sz val="12"/>
      <color rgb="FF000000"/>
      <name val="Arial Rounded MT Bold"/>
      <family val="2"/>
    </font>
    <font>
      <b/>
      <sz val="10"/>
      <color rgb="FF000000"/>
      <name val="Arial Rounded MT Bold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8"/>
      </right>
      <top style="thin">
        <color indexed="8"/>
      </top>
      <bottom/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ck">
        <color indexed="64"/>
      </left>
      <right style="thin">
        <color indexed="8"/>
      </right>
      <top/>
      <bottom style="thin">
        <color indexed="8"/>
      </bottom>
      <diagonal/>
    </border>
    <border>
      <left style="thick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7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/>
    <xf numFmtId="37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Continuous"/>
    </xf>
    <xf numFmtId="0" fontId="6" fillId="0" borderId="0" xfId="0" applyFont="1"/>
    <xf numFmtId="44" fontId="6" fillId="0" borderId="0" xfId="1" applyFont="1"/>
    <xf numFmtId="44" fontId="0" fillId="0" borderId="0" xfId="1" applyFont="1"/>
    <xf numFmtId="44" fontId="3" fillId="0" borderId="1" xfId="1" applyFont="1" applyBorder="1" applyAlignment="1">
      <alignment horizontal="right"/>
    </xf>
    <xf numFmtId="0" fontId="5" fillId="0" borderId="0" xfId="0" applyFont="1" applyAlignment="1">
      <alignment horizontal="centerContinuous"/>
    </xf>
    <xf numFmtId="0" fontId="5" fillId="0" borderId="0" xfId="0" applyFont="1" applyAlignment="1">
      <alignment horizontal="left"/>
    </xf>
    <xf numFmtId="0" fontId="3" fillId="0" borderId="2" xfId="0" applyFont="1" applyBorder="1"/>
    <xf numFmtId="0" fontId="3" fillId="0" borderId="4" xfId="0" applyFont="1" applyBorder="1"/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0" xfId="0" applyFont="1"/>
    <xf numFmtId="0" fontId="3" fillId="0" borderId="5" xfId="0" applyFont="1" applyBorder="1"/>
    <xf numFmtId="49" fontId="8" fillId="0" borderId="2" xfId="0" applyNumberFormat="1" applyFont="1" applyBorder="1" applyAlignment="1">
      <alignment horizontal="center"/>
    </xf>
    <xf numFmtId="0" fontId="8" fillId="0" borderId="1" xfId="0" applyFont="1" applyBorder="1"/>
    <xf numFmtId="44" fontId="5" fillId="0" borderId="0" xfId="1" applyFont="1" applyAlignment="1">
      <alignment horizontal="left"/>
    </xf>
    <xf numFmtId="44" fontId="3" fillId="0" borderId="0" xfId="1" applyFont="1" applyAlignment="1">
      <alignment horizontal="centerContinuous"/>
    </xf>
    <xf numFmtId="0" fontId="3" fillId="0" borderId="4" xfId="0" applyFont="1" applyBorder="1" applyAlignment="1">
      <alignment horizontal="center"/>
    </xf>
    <xf numFmtId="42" fontId="3" fillId="0" borderId="1" xfId="1" applyNumberFormat="1" applyFont="1" applyBorder="1"/>
    <xf numFmtId="0" fontId="5" fillId="0" borderId="1" xfId="0" applyFont="1" applyBorder="1" applyAlignment="1">
      <alignment horizontal="left"/>
    </xf>
    <xf numFmtId="0" fontId="5" fillId="0" borderId="6" xfId="0" applyFont="1" applyBorder="1" applyAlignment="1">
      <alignment horizontal="centerContinuous"/>
    </xf>
    <xf numFmtId="44" fontId="5" fillId="0" borderId="7" xfId="1" applyFont="1" applyBorder="1" applyAlignment="1">
      <alignment horizontal="left"/>
    </xf>
    <xf numFmtId="44" fontId="3" fillId="0" borderId="7" xfId="1" applyFont="1" applyBorder="1" applyAlignment="1">
      <alignment horizontal="centerContinuous"/>
    </xf>
    <xf numFmtId="0" fontId="3" fillId="0" borderId="7" xfId="0" applyFont="1" applyBorder="1" applyAlignment="1">
      <alignment horizontal="centerContinuous"/>
    </xf>
    <xf numFmtId="0" fontId="3" fillId="0" borderId="8" xfId="0" applyFont="1" applyBorder="1" applyAlignment="1">
      <alignment horizontal="centerContinuous"/>
    </xf>
    <xf numFmtId="0" fontId="8" fillId="0" borderId="9" xfId="0" applyFont="1" applyBorder="1" applyAlignment="1">
      <alignment horizontal="centerContinuous"/>
    </xf>
    <xf numFmtId="0" fontId="3" fillId="0" borderId="10" xfId="0" applyFont="1" applyBorder="1" applyAlignment="1">
      <alignment horizontal="centerContinuous"/>
    </xf>
    <xf numFmtId="0" fontId="3" fillId="0" borderId="11" xfId="0" applyFont="1" applyBorder="1"/>
    <xf numFmtId="0" fontId="9" fillId="0" borderId="10" xfId="0" applyFont="1" applyBorder="1"/>
    <xf numFmtId="0" fontId="3" fillId="0" borderId="12" xfId="0" applyFont="1" applyBorder="1"/>
    <xf numFmtId="0" fontId="8" fillId="0" borderId="10" xfId="0" applyFont="1" applyBorder="1" applyAlignment="1">
      <alignment horizontal="center"/>
    </xf>
    <xf numFmtId="0" fontId="3" fillId="0" borderId="13" xfId="0" applyFont="1" applyBorder="1"/>
    <xf numFmtId="0" fontId="3" fillId="0" borderId="10" xfId="0" applyFont="1" applyBorder="1"/>
    <xf numFmtId="0" fontId="8" fillId="0" borderId="14" xfId="0" applyFont="1" applyBorder="1"/>
    <xf numFmtId="0" fontId="8" fillId="0" borderId="15" xfId="0" applyFont="1" applyBorder="1"/>
    <xf numFmtId="0" fontId="2" fillId="0" borderId="9" xfId="0" applyFont="1" applyBorder="1"/>
    <xf numFmtId="44" fontId="2" fillId="0" borderId="0" xfId="1" applyFont="1"/>
    <xf numFmtId="0" fontId="2" fillId="0" borderId="10" xfId="0" applyFont="1" applyBorder="1"/>
    <xf numFmtId="0" fontId="2" fillId="0" borderId="16" xfId="0" applyFont="1" applyBorder="1"/>
    <xf numFmtId="44" fontId="2" fillId="0" borderId="17" xfId="1" applyFont="1" applyBorder="1"/>
    <xf numFmtId="0" fontId="2" fillId="0" borderId="17" xfId="0" applyFont="1" applyBorder="1"/>
    <xf numFmtId="0" fontId="2" fillId="0" borderId="18" xfId="0" applyFont="1" applyBorder="1"/>
    <xf numFmtId="44" fontId="9" fillId="0" borderId="0" xfId="1" applyFont="1"/>
    <xf numFmtId="0" fontId="5" fillId="0" borderId="4" xfId="0" applyFont="1" applyBorder="1" applyAlignment="1">
      <alignment horizontal="center"/>
    </xf>
    <xf numFmtId="44" fontId="3" fillId="0" borderId="0" xfId="1" applyFont="1"/>
    <xf numFmtId="42" fontId="3" fillId="0" borderId="0" xfId="0" applyNumberFormat="1" applyFont="1"/>
    <xf numFmtId="0" fontId="8" fillId="0" borderId="0" xfId="0" applyFont="1"/>
    <xf numFmtId="44" fontId="3" fillId="0" borderId="1" xfId="1" applyFont="1" applyBorder="1"/>
    <xf numFmtId="37" fontId="3" fillId="0" borderId="1" xfId="0" applyNumberFormat="1" applyFont="1" applyBorder="1" applyAlignment="1">
      <alignment horizontal="right"/>
    </xf>
    <xf numFmtId="0" fontId="3" fillId="0" borderId="1" xfId="0" applyFont="1" applyBorder="1"/>
    <xf numFmtId="37" fontId="3" fillId="0" borderId="1" xfId="0" applyNumberFormat="1" applyFont="1" applyBorder="1"/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0" fontId="12" fillId="0" borderId="1" xfId="0" applyFont="1" applyBorder="1"/>
    <xf numFmtId="0" fontId="13" fillId="0" borderId="0" xfId="0" applyFont="1"/>
    <xf numFmtId="0" fontId="8" fillId="0" borderId="6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/>
    </xf>
    <xf numFmtId="44" fontId="8" fillId="0" borderId="17" xfId="1" applyFont="1" applyBorder="1" applyAlignment="1">
      <alignment horizontal="centerContinuous"/>
    </xf>
    <xf numFmtId="44" fontId="3" fillId="0" borderId="17" xfId="1" applyFont="1" applyBorder="1" applyAlignment="1">
      <alignment horizontal="centerContinuous"/>
    </xf>
    <xf numFmtId="0" fontId="3" fillId="0" borderId="17" xfId="0" applyFont="1" applyBorder="1" applyAlignment="1">
      <alignment horizontal="centerContinuous"/>
    </xf>
    <xf numFmtId="0" fontId="8" fillId="0" borderId="17" xfId="0" applyFont="1" applyBorder="1" applyAlignment="1">
      <alignment horizontal="centerContinuous"/>
    </xf>
    <xf numFmtId="0" fontId="3" fillId="0" borderId="18" xfId="0" applyFont="1" applyBorder="1" applyAlignment="1">
      <alignment horizontal="centerContinuous"/>
    </xf>
    <xf numFmtId="0" fontId="13" fillId="0" borderId="1" xfId="0" applyFont="1" applyBorder="1" applyAlignment="1">
      <alignment horizontal="left"/>
    </xf>
    <xf numFmtId="0" fontId="13" fillId="0" borderId="1" xfId="0" applyFont="1" applyBorder="1"/>
    <xf numFmtId="0" fontId="3" fillId="0" borderId="1" xfId="0" applyFont="1" applyBorder="1" applyAlignment="1">
      <alignment horizontal="left"/>
    </xf>
    <xf numFmtId="0" fontId="4" fillId="0" borderId="1" xfId="0" applyFont="1" applyBorder="1"/>
    <xf numFmtId="42" fontId="13" fillId="0" borderId="1" xfId="1" applyNumberFormat="1" applyFont="1" applyBorder="1"/>
    <xf numFmtId="0" fontId="11" fillId="0" borderId="19" xfId="0" applyFont="1" applyBorder="1" applyAlignment="1">
      <alignment horizontal="centerContinuous"/>
    </xf>
    <xf numFmtId="0" fontId="11" fillId="0" borderId="20" xfId="0" applyFont="1" applyBorder="1" applyAlignment="1">
      <alignment horizontal="left"/>
    </xf>
    <xf numFmtId="0" fontId="13" fillId="0" borderId="20" xfId="0" applyFont="1" applyBorder="1" applyAlignment="1">
      <alignment horizontal="centerContinuous"/>
    </xf>
    <xf numFmtId="0" fontId="13" fillId="0" borderId="20" xfId="0" applyFont="1" applyBorder="1" applyAlignment="1">
      <alignment horizontal="center"/>
    </xf>
    <xf numFmtId="0" fontId="13" fillId="0" borderId="21" xfId="0" applyFont="1" applyBorder="1" applyAlignment="1">
      <alignment horizontal="centerContinuous"/>
    </xf>
    <xf numFmtId="0" fontId="12" fillId="0" borderId="22" xfId="0" applyFont="1" applyBorder="1" applyAlignment="1">
      <alignment horizontal="centerContinuous"/>
    </xf>
    <xf numFmtId="0" fontId="12" fillId="0" borderId="23" xfId="0" applyFont="1" applyBorder="1" applyAlignment="1">
      <alignment horizontal="centerContinuous"/>
    </xf>
    <xf numFmtId="0" fontId="13" fillId="0" borderId="23" xfId="0" applyFont="1" applyBorder="1" applyAlignment="1">
      <alignment horizontal="centerContinuous"/>
    </xf>
    <xf numFmtId="0" fontId="14" fillId="0" borderId="23" xfId="0" applyFont="1" applyBorder="1" applyAlignment="1">
      <alignment horizontal="center"/>
    </xf>
    <xf numFmtId="0" fontId="14" fillId="0" borderId="23" xfId="0" applyFont="1" applyBorder="1" applyAlignment="1">
      <alignment horizontal="centerContinuous"/>
    </xf>
    <xf numFmtId="0" fontId="13" fillId="0" borderId="24" xfId="0" applyFont="1" applyBorder="1" applyAlignment="1">
      <alignment horizontal="centerContinuous"/>
    </xf>
    <xf numFmtId="0" fontId="13" fillId="0" borderId="25" xfId="0" applyFont="1" applyBorder="1"/>
    <xf numFmtId="0" fontId="11" fillId="0" borderId="26" xfId="0" applyFont="1" applyBorder="1" applyAlignment="1">
      <alignment horizontal="centerContinuous"/>
    </xf>
    <xf numFmtId="0" fontId="13" fillId="0" borderId="27" xfId="0" applyFont="1" applyBorder="1"/>
    <xf numFmtId="0" fontId="13" fillId="0" borderId="28" xfId="0" applyFont="1" applyBorder="1"/>
    <xf numFmtId="0" fontId="13" fillId="0" borderId="29" xfId="0" applyFont="1" applyBorder="1"/>
    <xf numFmtId="0" fontId="11" fillId="0" borderId="3" xfId="0" applyFont="1" applyBorder="1" applyAlignment="1">
      <alignment horizontal="centerContinuous"/>
    </xf>
    <xf numFmtId="0" fontId="12" fillId="0" borderId="2" xfId="0" applyFont="1" applyBorder="1" applyAlignment="1">
      <alignment horizontal="center"/>
    </xf>
    <xf numFmtId="0" fontId="13" fillId="0" borderId="4" xfId="0" applyFont="1" applyBorder="1"/>
    <xf numFmtId="0" fontId="11" fillId="0" borderId="4" xfId="0" applyFont="1" applyBorder="1" applyAlignment="1">
      <alignment horizontal="centerContinuous"/>
    </xf>
    <xf numFmtId="0" fontId="13" fillId="0" borderId="30" xfId="0" applyFont="1" applyBorder="1"/>
    <xf numFmtId="0" fontId="12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Continuous"/>
    </xf>
    <xf numFmtId="0" fontId="15" fillId="0" borderId="0" xfId="0" applyFont="1"/>
    <xf numFmtId="0" fontId="13" fillId="0" borderId="31" xfId="0" applyFont="1" applyBorder="1"/>
    <xf numFmtId="0" fontId="13" fillId="0" borderId="5" xfId="0" applyFont="1" applyBorder="1"/>
    <xf numFmtId="0" fontId="12" fillId="0" borderId="5" xfId="0" applyFont="1" applyBorder="1"/>
    <xf numFmtId="49" fontId="12" fillId="0" borderId="2" xfId="0" applyNumberFormat="1" applyFont="1" applyBorder="1" applyAlignment="1">
      <alignment horizontal="center"/>
    </xf>
    <xf numFmtId="0" fontId="13" fillId="0" borderId="32" xfId="0" applyFont="1" applyBorder="1"/>
    <xf numFmtId="0" fontId="12" fillId="0" borderId="33" xfId="0" applyFont="1" applyBorder="1"/>
    <xf numFmtId="42" fontId="13" fillId="0" borderId="1" xfId="1" applyNumberFormat="1" applyFont="1" applyBorder="1" applyAlignment="1">
      <alignment horizontal="right"/>
    </xf>
    <xf numFmtId="0" fontId="12" fillId="0" borderId="34" xfId="0" applyFont="1" applyBorder="1"/>
    <xf numFmtId="42" fontId="15" fillId="0" borderId="1" xfId="1" applyNumberFormat="1" applyFont="1" applyBorder="1"/>
    <xf numFmtId="0" fontId="12" fillId="0" borderId="35" xfId="0" applyFont="1" applyBorder="1"/>
    <xf numFmtId="0" fontId="12" fillId="0" borderId="35" xfId="0" applyFont="1" applyBorder="1" applyAlignment="1">
      <alignment horizontal="center"/>
    </xf>
    <xf numFmtId="0" fontId="13" fillId="0" borderId="35" xfId="0" applyFont="1" applyBorder="1"/>
    <xf numFmtId="42" fontId="13" fillId="0" borderId="1" xfId="1" applyNumberFormat="1" applyFont="1" applyBorder="1" applyAlignment="1">
      <alignment horizontal="fill"/>
    </xf>
    <xf numFmtId="0" fontId="13" fillId="0" borderId="1" xfId="0" applyFont="1" applyBorder="1" applyAlignment="1">
      <alignment horizontal="center"/>
    </xf>
    <xf numFmtId="0" fontId="17" fillId="0" borderId="36" xfId="0" applyFont="1" applyBorder="1"/>
    <xf numFmtId="0" fontId="17" fillId="0" borderId="37" xfId="0" applyFont="1" applyBorder="1"/>
    <xf numFmtId="37" fontId="17" fillId="0" borderId="37" xfId="0" applyNumberFormat="1" applyFont="1" applyBorder="1" applyAlignment="1">
      <alignment horizontal="right"/>
    </xf>
    <xf numFmtId="0" fontId="17" fillId="0" borderId="38" xfId="0" applyFont="1" applyBorder="1"/>
    <xf numFmtId="0" fontId="17" fillId="0" borderId="39" xfId="0" applyFont="1" applyBorder="1"/>
    <xf numFmtId="0" fontId="17" fillId="0" borderId="40" xfId="0" applyFont="1" applyBorder="1"/>
    <xf numFmtId="0" fontId="18" fillId="0" borderId="40" xfId="0" applyFont="1" applyBorder="1"/>
    <xf numFmtId="37" fontId="17" fillId="0" borderId="40" xfId="0" applyNumberFormat="1" applyFont="1" applyBorder="1" applyAlignment="1">
      <alignment horizontal="right"/>
    </xf>
    <xf numFmtId="0" fontId="17" fillId="0" borderId="40" xfId="0" applyFont="1" applyBorder="1" applyAlignment="1">
      <alignment horizontal="right"/>
    </xf>
    <xf numFmtId="0" fontId="17" fillId="0" borderId="41" xfId="0" applyFont="1" applyBorder="1"/>
    <xf numFmtId="42" fontId="15" fillId="0" borderId="0" xfId="1" applyNumberFormat="1" applyFont="1"/>
    <xf numFmtId="44" fontId="13" fillId="0" borderId="1" xfId="1" applyFont="1" applyBorder="1"/>
    <xf numFmtId="44" fontId="15" fillId="0" borderId="0" xfId="1" applyFont="1"/>
    <xf numFmtId="44" fontId="13" fillId="0" borderId="1" xfId="1" applyFont="1" applyBorder="1" applyAlignment="1">
      <alignment horizontal="right"/>
    </xf>
    <xf numFmtId="37" fontId="13" fillId="0" borderId="1" xfId="0" applyNumberFormat="1" applyFont="1" applyBorder="1" applyAlignment="1">
      <alignment horizontal="right"/>
    </xf>
    <xf numFmtId="0" fontId="13" fillId="0" borderId="7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9" fillId="0" borderId="2" xfId="0" applyFont="1" applyBorder="1"/>
    <xf numFmtId="0" fontId="13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44" fontId="11" fillId="0" borderId="7" xfId="1" applyFont="1" applyBorder="1" applyAlignment="1">
      <alignment horizontal="left"/>
    </xf>
    <xf numFmtId="44" fontId="13" fillId="0" borderId="7" xfId="1" applyFont="1" applyBorder="1" applyAlignment="1">
      <alignment horizontal="centerContinuous"/>
    </xf>
    <xf numFmtId="0" fontId="13" fillId="0" borderId="7" xfId="0" applyFont="1" applyBorder="1" applyAlignment="1">
      <alignment horizontal="centerContinuous"/>
    </xf>
    <xf numFmtId="0" fontId="11" fillId="0" borderId="7" xfId="0" applyFont="1" applyBorder="1" applyAlignment="1">
      <alignment horizontal="centerContinuous"/>
    </xf>
    <xf numFmtId="0" fontId="11" fillId="0" borderId="8" xfId="0" applyFont="1" applyBorder="1" applyAlignment="1">
      <alignment horizontal="left"/>
    </xf>
    <xf numFmtId="44" fontId="12" fillId="0" borderId="0" xfId="1" applyFont="1" applyAlignment="1">
      <alignment horizontal="centerContinuous"/>
    </xf>
    <xf numFmtId="44" fontId="13" fillId="0" borderId="0" xfId="1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10" xfId="0" applyFont="1" applyBorder="1" applyAlignment="1">
      <alignment horizontal="centerContinuous"/>
    </xf>
    <xf numFmtId="44" fontId="11" fillId="0" borderId="35" xfId="1" applyFont="1" applyBorder="1" applyAlignment="1">
      <alignment horizontal="centerContinuous"/>
    </xf>
    <xf numFmtId="44" fontId="11" fillId="0" borderId="42" xfId="1" applyFont="1" applyBorder="1" applyAlignment="1">
      <alignment horizontal="centerContinuous"/>
    </xf>
    <xf numFmtId="0" fontId="11" fillId="0" borderId="43" xfId="0" applyFont="1" applyBorder="1" applyAlignment="1">
      <alignment horizontal="centerContinuous"/>
    </xf>
    <xf numFmtId="0" fontId="13" fillId="0" borderId="2" xfId="0" applyFont="1" applyBorder="1"/>
    <xf numFmtId="44" fontId="11" fillId="0" borderId="43" xfId="1" applyFont="1" applyBorder="1" applyAlignment="1">
      <alignment horizontal="centerContinuous"/>
    </xf>
    <xf numFmtId="0" fontId="20" fillId="0" borderId="2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44" fontId="12" fillId="0" borderId="3" xfId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5" fillId="0" borderId="42" xfId="0" applyFont="1" applyBorder="1"/>
    <xf numFmtId="0" fontId="15" fillId="0" borderId="43" xfId="0" applyFont="1" applyBorder="1"/>
    <xf numFmtId="0" fontId="11" fillId="0" borderId="5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12" fillId="0" borderId="6" xfId="0" applyFont="1" applyBorder="1" applyAlignment="1">
      <alignment horizontal="centerContinuous"/>
    </xf>
    <xf numFmtId="0" fontId="12" fillId="0" borderId="7" xfId="0" applyFont="1" applyBorder="1" applyAlignment="1">
      <alignment horizontal="centerContinuous"/>
    </xf>
    <xf numFmtId="0" fontId="12" fillId="0" borderId="9" xfId="0" applyFont="1" applyBorder="1" applyAlignment="1">
      <alignment horizontal="centerContinuous"/>
    </xf>
    <xf numFmtId="0" fontId="12" fillId="0" borderId="0" xfId="0" applyFont="1" applyAlignment="1">
      <alignment horizontal="centerContinuous"/>
    </xf>
    <xf numFmtId="44" fontId="11" fillId="0" borderId="0" xfId="1" applyFont="1" applyAlignment="1">
      <alignment horizontal="centerContinuous"/>
    </xf>
    <xf numFmtId="42" fontId="13" fillId="0" borderId="5" xfId="1" applyNumberFormat="1" applyFont="1" applyBorder="1"/>
    <xf numFmtId="0" fontId="15" fillId="0" borderId="44" xfId="0" applyFont="1" applyBorder="1"/>
    <xf numFmtId="0" fontId="15" fillId="0" borderId="45" xfId="0" applyFont="1" applyBorder="1"/>
    <xf numFmtId="0" fontId="15" fillId="0" borderId="46" xfId="0" applyFont="1" applyBorder="1"/>
    <xf numFmtId="0" fontId="12" fillId="0" borderId="0" xfId="0" applyFont="1"/>
    <xf numFmtId="44" fontId="13" fillId="0" borderId="0" xfId="1" applyFont="1" applyAlignment="1">
      <alignment horizontal="right"/>
    </xf>
    <xf numFmtId="42" fontId="13" fillId="0" borderId="37" xfId="1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44" fontId="13" fillId="0" borderId="0" xfId="1" applyFont="1"/>
    <xf numFmtId="0" fontId="11" fillId="0" borderId="6" xfId="0" applyFont="1" applyBorder="1" applyAlignment="1">
      <alignment horizontal="centerContinuous"/>
    </xf>
    <xf numFmtId="0" fontId="11" fillId="0" borderId="7" xfId="0" applyFont="1" applyBorder="1" applyAlignment="1">
      <alignment horizontal="left"/>
    </xf>
    <xf numFmtId="44" fontId="11" fillId="0" borderId="3" xfId="1" applyFont="1" applyBorder="1" applyAlignment="1">
      <alignment horizontal="centerContinuous"/>
    </xf>
    <xf numFmtId="44" fontId="13" fillId="0" borderId="3" xfId="1" applyFont="1" applyBorder="1" applyAlignment="1">
      <alignment horizontal="centerContinuous"/>
    </xf>
    <xf numFmtId="0" fontId="13" fillId="0" borderId="3" xfId="0" applyFont="1" applyBorder="1" applyAlignment="1">
      <alignment horizontal="centerContinuous"/>
    </xf>
    <xf numFmtId="0" fontId="11" fillId="0" borderId="0" xfId="0" applyFont="1"/>
    <xf numFmtId="37" fontId="13" fillId="0" borderId="1" xfId="0" applyNumberFormat="1" applyFont="1" applyBorder="1"/>
    <xf numFmtId="44" fontId="11" fillId="0" borderId="1" xfId="1" applyFont="1" applyBorder="1"/>
    <xf numFmtId="0" fontId="11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/>
    <xf numFmtId="0" fontId="13" fillId="0" borderId="0" xfId="0" applyFont="1" applyAlignment="1">
      <alignment horizontal="right"/>
    </xf>
    <xf numFmtId="42" fontId="13" fillId="0" borderId="1" xfId="0" applyNumberFormat="1" applyFont="1" applyBorder="1" applyAlignment="1">
      <alignment horizontal="right"/>
    </xf>
    <xf numFmtId="0" fontId="14" fillId="0" borderId="1" xfId="0" applyFont="1" applyBorder="1"/>
    <xf numFmtId="0" fontId="12" fillId="0" borderId="3" xfId="0" applyFont="1" applyBorder="1" applyAlignment="1">
      <alignment horizontal="centerContinuous"/>
    </xf>
    <xf numFmtId="0" fontId="11" fillId="0" borderId="0" xfId="0" applyFont="1" applyAlignment="1">
      <alignment horizontal="centerContinuous"/>
    </xf>
    <xf numFmtId="0" fontId="11" fillId="0" borderId="0" xfId="0" applyFont="1" applyAlignment="1">
      <alignment horizontal="left"/>
    </xf>
    <xf numFmtId="0" fontId="16" fillId="0" borderId="47" xfId="0" applyFont="1" applyBorder="1" applyAlignment="1">
      <alignment horizontal="center"/>
    </xf>
    <xf numFmtId="42" fontId="13" fillId="0" borderId="5" xfId="1" applyNumberFormat="1" applyFont="1" applyBorder="1" applyAlignment="1">
      <alignment horizontal="right"/>
    </xf>
    <xf numFmtId="0" fontId="13" fillId="0" borderId="48" xfId="0" applyFont="1" applyBorder="1" applyAlignment="1">
      <alignment horizontal="centerContinuous"/>
    </xf>
    <xf numFmtId="0" fontId="12" fillId="0" borderId="49" xfId="0" applyFont="1" applyBorder="1" applyAlignment="1">
      <alignment horizontal="center"/>
    </xf>
    <xf numFmtId="42" fontId="16" fillId="0" borderId="1" xfId="1" applyNumberFormat="1" applyFont="1" applyBorder="1" applyAlignment="1">
      <alignment horizontal="right"/>
    </xf>
    <xf numFmtId="42" fontId="12" fillId="0" borderId="1" xfId="1" applyNumberFormat="1" applyFont="1" applyBorder="1" applyAlignment="1">
      <alignment horizontal="center"/>
    </xf>
    <xf numFmtId="44" fontId="15" fillId="0" borderId="1" xfId="1" applyFont="1" applyBorder="1"/>
    <xf numFmtId="42" fontId="13" fillId="0" borderId="43" xfId="1" applyNumberFormat="1" applyFont="1" applyBorder="1"/>
    <xf numFmtId="44" fontId="15" fillId="0" borderId="5" xfId="1" applyFont="1" applyBorder="1"/>
    <xf numFmtId="0" fontId="9" fillId="0" borderId="1" xfId="0" applyFont="1" applyBorder="1"/>
    <xf numFmtId="1" fontId="13" fillId="0" borderId="1" xfId="1" applyNumberFormat="1" applyFont="1" applyBorder="1"/>
    <xf numFmtId="1" fontId="13" fillId="0" borderId="1" xfId="1" applyNumberFormat="1" applyFont="1" applyBorder="1" applyAlignment="1">
      <alignment horizontal="right"/>
    </xf>
    <xf numFmtId="37" fontId="12" fillId="0" borderId="1" xfId="1" applyNumberFormat="1" applyFont="1" applyBorder="1"/>
    <xf numFmtId="0" fontId="10" fillId="0" borderId="1" xfId="0" applyFont="1" applyBorder="1"/>
    <xf numFmtId="0" fontId="14" fillId="0" borderId="4" xfId="0" applyFont="1" applyBorder="1" applyAlignment="1">
      <alignment horizontal="center"/>
    </xf>
    <xf numFmtId="0" fontId="13" fillId="0" borderId="5" xfId="0" applyFont="1" applyBorder="1" applyAlignment="1">
      <alignment horizontal="left"/>
    </xf>
    <xf numFmtId="42" fontId="15" fillId="0" borderId="0" xfId="0" applyNumberFormat="1" applyFont="1"/>
    <xf numFmtId="42" fontId="15" fillId="0" borderId="1" xfId="0" applyNumberFormat="1" applyFont="1" applyBorder="1"/>
    <xf numFmtId="0" fontId="20" fillId="0" borderId="50" xfId="0" applyFont="1" applyBorder="1"/>
    <xf numFmtId="0" fontId="20" fillId="0" borderId="51" xfId="0" applyFont="1" applyBorder="1"/>
    <xf numFmtId="0" fontId="20" fillId="0" borderId="52" xfId="0" applyFont="1" applyBorder="1"/>
    <xf numFmtId="43" fontId="13" fillId="0" borderId="1" xfId="1" applyNumberFormat="1" applyFont="1" applyBorder="1" applyAlignment="1">
      <alignment horizontal="right"/>
    </xf>
    <xf numFmtId="41" fontId="13" fillId="0" borderId="1" xfId="1" applyNumberFormat="1" applyFont="1" applyBorder="1" applyAlignment="1">
      <alignment horizontal="right"/>
    </xf>
    <xf numFmtId="42" fontId="13" fillId="0" borderId="2" xfId="1" applyNumberFormat="1" applyFont="1" applyBorder="1"/>
    <xf numFmtId="42" fontId="15" fillId="0" borderId="53" xfId="1" applyNumberFormat="1" applyFont="1" applyBorder="1"/>
    <xf numFmtId="0" fontId="3" fillId="0" borderId="55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3" fillId="0" borderId="49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13" fillId="0" borderId="58" xfId="0" applyFont="1" applyBorder="1" applyAlignment="1">
      <alignment horizontal="center"/>
    </xf>
    <xf numFmtId="0" fontId="13" fillId="0" borderId="56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57" xfId="0" applyFont="1" applyBorder="1" applyAlignment="1">
      <alignment horizontal="center"/>
    </xf>
    <xf numFmtId="0" fontId="8" fillId="0" borderId="15" xfId="0" applyFont="1" applyBorder="1" applyAlignment="1">
      <alignment horizontal="right"/>
    </xf>
    <xf numFmtId="0" fontId="21" fillId="0" borderId="35" xfId="0" applyFont="1" applyBorder="1"/>
    <xf numFmtId="0" fontId="16" fillId="0" borderId="35" xfId="0" applyFont="1" applyBorder="1"/>
    <xf numFmtId="0" fontId="2" fillId="0" borderId="4" xfId="0" applyFont="1" applyBorder="1"/>
    <xf numFmtId="0" fontId="22" fillId="0" borderId="54" xfId="0" applyFont="1" applyBorder="1" applyAlignment="1">
      <alignment horizontal="center"/>
    </xf>
    <xf numFmtId="0" fontId="23" fillId="0" borderId="17" xfId="0" applyFont="1" applyBorder="1" applyAlignment="1">
      <alignment horizontal="centerContinuous"/>
    </xf>
    <xf numFmtId="0" fontId="20" fillId="0" borderId="0" xfId="0" applyFont="1" applyAlignment="1">
      <alignment horizontal="center"/>
    </xf>
    <xf numFmtId="0" fontId="3" fillId="0" borderId="9" xfId="0" applyFont="1" applyBorder="1"/>
    <xf numFmtId="44" fontId="12" fillId="0" borderId="59" xfId="1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42" fontId="13" fillId="2" borderId="1" xfId="1" applyNumberFormat="1" applyFont="1" applyFill="1" applyBorder="1"/>
    <xf numFmtId="0" fontId="8" fillId="0" borderId="4" xfId="0" applyFont="1" applyBorder="1"/>
    <xf numFmtId="0" fontId="24" fillId="0" borderId="1" xfId="0" applyFont="1" applyBorder="1"/>
    <xf numFmtId="164" fontId="13" fillId="0" borderId="1" xfId="1" applyNumberFormat="1" applyFont="1" applyBorder="1"/>
    <xf numFmtId="0" fontId="13" fillId="2" borderId="1" xfId="0" applyFont="1" applyFill="1" applyBorder="1"/>
    <xf numFmtId="0" fontId="3" fillId="0" borderId="5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5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3" fillId="0" borderId="5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55" xfId="0" applyFont="1" applyBorder="1" applyAlignment="1">
      <alignment horizontal="center"/>
    </xf>
    <xf numFmtId="0" fontId="13" fillId="0" borderId="56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57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1143000</xdr:colOff>
      <xdr:row>18</xdr:row>
      <xdr:rowOff>50800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6C74E2E-48A9-3BCD-3E85-C0C40D753AF4}"/>
            </a:ext>
          </a:extLst>
        </xdr:cNvPr>
        <xdr:cNvSpPr txBox="1"/>
      </xdr:nvSpPr>
      <xdr:spPr>
        <a:xfrm>
          <a:off x="9029700" y="37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1143000</xdr:colOff>
      <xdr:row>18</xdr:row>
      <xdr:rowOff>50800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5EA85BD-6B6E-43BA-8565-A8D33F69E41C}"/>
            </a:ext>
          </a:extLst>
        </xdr:cNvPr>
        <xdr:cNvSpPr txBox="1"/>
      </xdr:nvSpPr>
      <xdr:spPr>
        <a:xfrm>
          <a:off x="8854440" y="370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5:J46"/>
  <sheetViews>
    <sheetView defaultGridColor="0" topLeftCell="A15" colorId="22" zoomScaleNormal="67" workbookViewId="0">
      <selection activeCell="J10" sqref="J10"/>
    </sheetView>
  </sheetViews>
  <sheetFormatPr defaultColWidth="11.453125" defaultRowHeight="15"/>
  <cols>
    <col min="1" max="1" width="3.81640625" customWidth="1"/>
    <col min="2" max="2" width="13.81640625" customWidth="1"/>
    <col min="3" max="4" width="13.81640625" style="7" customWidth="1"/>
    <col min="5" max="5" width="3.81640625" customWidth="1"/>
    <col min="6" max="6" width="36.81640625" customWidth="1"/>
    <col min="7" max="9" width="13.81640625" customWidth="1"/>
    <col min="10" max="10" width="3.81640625" customWidth="1"/>
  </cols>
  <sheetData>
    <row r="5" spans="1:10" ht="15.6" thickBot="1"/>
    <row r="6" spans="1:10" ht="15.6" thickTop="1">
      <c r="A6" s="73"/>
      <c r="B6" s="74" t="s">
        <v>0</v>
      </c>
      <c r="C6" s="75"/>
      <c r="D6" s="75"/>
      <c r="E6" s="75"/>
      <c r="F6" s="76" t="s">
        <v>1</v>
      </c>
      <c r="G6" s="75"/>
      <c r="H6" s="75"/>
      <c r="I6" s="75"/>
      <c r="J6" s="77"/>
    </row>
    <row r="7" spans="1:10" ht="15.6" thickBot="1">
      <c r="A7" s="78"/>
      <c r="B7" s="79"/>
      <c r="C7" s="80"/>
      <c r="D7" s="80"/>
      <c r="E7" s="80"/>
      <c r="F7" s="81" t="s">
        <v>2</v>
      </c>
      <c r="G7" s="82" t="s">
        <v>3</v>
      </c>
      <c r="H7" s="82"/>
      <c r="I7" s="80"/>
      <c r="J7" s="83"/>
    </row>
    <row r="8" spans="1:10">
      <c r="A8" s="84"/>
      <c r="B8" s="85" t="s">
        <v>4</v>
      </c>
      <c r="C8" s="85"/>
      <c r="D8" s="187"/>
      <c r="E8" s="86"/>
      <c r="F8" s="86"/>
      <c r="G8" s="235" t="s">
        <v>129</v>
      </c>
      <c r="H8" s="236"/>
      <c r="I8" s="237"/>
      <c r="J8" s="87"/>
    </row>
    <row r="9" spans="1:10">
      <c r="A9" s="88"/>
      <c r="B9" s="89" t="s">
        <v>5</v>
      </c>
      <c r="C9" s="89"/>
      <c r="D9" s="103"/>
      <c r="E9" s="59"/>
      <c r="F9" s="92" t="s">
        <v>6</v>
      </c>
      <c r="G9" s="238"/>
      <c r="H9" s="239"/>
      <c r="I9" s="240"/>
      <c r="J9" s="93"/>
    </row>
    <row r="10" spans="1:10">
      <c r="A10" s="88"/>
      <c r="B10" s="94" t="s">
        <v>7</v>
      </c>
      <c r="C10" s="188" t="s">
        <v>8</v>
      </c>
      <c r="D10" s="190" t="s">
        <v>9</v>
      </c>
      <c r="E10" s="59"/>
      <c r="F10" s="95"/>
      <c r="G10" s="96"/>
      <c r="H10" s="96"/>
      <c r="I10" s="96"/>
      <c r="J10" s="93"/>
    </row>
    <row r="11" spans="1:10">
      <c r="A11" s="97"/>
      <c r="B11" s="185" t="s">
        <v>120</v>
      </c>
      <c r="C11" s="189" t="s">
        <v>125</v>
      </c>
      <c r="D11" s="189" t="s">
        <v>126</v>
      </c>
      <c r="E11" s="59"/>
      <c r="F11" s="99" t="s">
        <v>10</v>
      </c>
      <c r="G11" s="90" t="s">
        <v>11</v>
      </c>
      <c r="H11" s="90" t="s">
        <v>12</v>
      </c>
      <c r="I11" s="100" t="s">
        <v>13</v>
      </c>
      <c r="J11" s="101"/>
    </row>
    <row r="12" spans="1:10">
      <c r="A12" s="102">
        <v>1</v>
      </c>
      <c r="B12" s="103">
        <v>703099</v>
      </c>
      <c r="C12" s="186">
        <v>650000</v>
      </c>
      <c r="D12" s="103">
        <v>1300000</v>
      </c>
      <c r="E12" s="59">
        <v>1</v>
      </c>
      <c r="F12" s="59" t="s">
        <v>14</v>
      </c>
      <c r="G12" s="103">
        <v>1000000</v>
      </c>
      <c r="H12" s="103">
        <v>1000000</v>
      </c>
      <c r="I12" s="103"/>
      <c r="J12" s="104">
        <v>1</v>
      </c>
    </row>
    <row r="13" spans="1:10">
      <c r="A13" s="102">
        <v>2</v>
      </c>
      <c r="B13" s="105"/>
      <c r="C13" s="105" t="s">
        <v>15</v>
      </c>
      <c r="D13" s="105"/>
      <c r="E13" s="59">
        <v>2</v>
      </c>
      <c r="F13" s="106"/>
      <c r="G13" s="105"/>
      <c r="H13" s="105"/>
      <c r="I13" s="105"/>
      <c r="J13" s="104">
        <v>2</v>
      </c>
    </row>
    <row r="14" spans="1:10">
      <c r="A14" s="102">
        <v>3</v>
      </c>
      <c r="B14" s="105">
        <v>16126</v>
      </c>
      <c r="C14" s="105">
        <v>16286</v>
      </c>
      <c r="D14" s="105">
        <v>17000</v>
      </c>
      <c r="E14" s="59">
        <v>3</v>
      </c>
      <c r="F14" s="106" t="s">
        <v>16</v>
      </c>
      <c r="G14" s="105">
        <v>12000</v>
      </c>
      <c r="H14" s="105">
        <v>12000</v>
      </c>
      <c r="I14" s="105"/>
      <c r="J14" s="104">
        <v>3</v>
      </c>
    </row>
    <row r="15" spans="1:10">
      <c r="A15" s="102">
        <v>4</v>
      </c>
      <c r="B15" s="105">
        <v>20384</v>
      </c>
      <c r="C15" s="105">
        <v>6335</v>
      </c>
      <c r="D15" s="105">
        <v>30000</v>
      </c>
      <c r="E15" s="59">
        <v>4</v>
      </c>
      <c r="F15" s="106" t="s">
        <v>17</v>
      </c>
      <c r="G15" s="105">
        <v>20000</v>
      </c>
      <c r="H15" s="105">
        <v>20000</v>
      </c>
      <c r="I15" s="105"/>
      <c r="J15" s="104">
        <v>4</v>
      </c>
    </row>
    <row r="16" spans="1:10">
      <c r="A16" s="102">
        <v>5</v>
      </c>
      <c r="B16" s="105"/>
      <c r="C16" s="105"/>
      <c r="D16" s="105"/>
      <c r="E16" s="59">
        <v>5</v>
      </c>
      <c r="F16" s="107" t="s">
        <v>18</v>
      </c>
      <c r="G16" s="105"/>
      <c r="H16" s="105"/>
      <c r="I16" s="105"/>
      <c r="J16" s="104">
        <v>5</v>
      </c>
    </row>
    <row r="17" spans="1:10">
      <c r="A17" s="102">
        <v>6</v>
      </c>
      <c r="B17" s="105"/>
      <c r="C17" s="105"/>
      <c r="D17" s="105"/>
      <c r="E17" s="59">
        <v>6</v>
      </c>
      <c r="F17" s="108"/>
      <c r="G17" s="105"/>
      <c r="H17" s="105"/>
      <c r="I17" s="105"/>
      <c r="J17" s="104">
        <v>6</v>
      </c>
    </row>
    <row r="18" spans="1:10">
      <c r="A18" s="102">
        <v>7</v>
      </c>
      <c r="B18" s="105">
        <v>116280</v>
      </c>
      <c r="C18" s="105">
        <v>180908</v>
      </c>
      <c r="D18" s="105">
        <v>75000</v>
      </c>
      <c r="E18" s="59">
        <v>7</v>
      </c>
      <c r="F18" s="108" t="s">
        <v>19</v>
      </c>
      <c r="G18" s="105">
        <v>25000</v>
      </c>
      <c r="H18" s="105">
        <v>25000</v>
      </c>
      <c r="I18" s="105"/>
      <c r="J18" s="104">
        <v>7</v>
      </c>
    </row>
    <row r="19" spans="1:10">
      <c r="A19" s="102">
        <v>8</v>
      </c>
      <c r="B19" s="105">
        <v>4932</v>
      </c>
      <c r="C19" s="105">
        <v>6647</v>
      </c>
      <c r="D19" s="105">
        <v>4900</v>
      </c>
      <c r="E19" s="59">
        <v>8</v>
      </c>
      <c r="F19" s="108" t="s">
        <v>20</v>
      </c>
      <c r="G19" s="105">
        <v>4900</v>
      </c>
      <c r="H19" s="105">
        <v>4900</v>
      </c>
      <c r="I19" s="105"/>
      <c r="J19" s="104">
        <v>8</v>
      </c>
    </row>
    <row r="20" spans="1:10">
      <c r="A20" s="102">
        <v>9</v>
      </c>
      <c r="B20" s="105">
        <v>29447</v>
      </c>
      <c r="C20" s="105">
        <v>142491</v>
      </c>
      <c r="D20" s="105">
        <v>75000</v>
      </c>
      <c r="E20" s="59">
        <v>9</v>
      </c>
      <c r="F20" s="221" t="s">
        <v>21</v>
      </c>
      <c r="G20" s="105">
        <v>35000</v>
      </c>
      <c r="H20" s="105">
        <v>35000</v>
      </c>
      <c r="I20" s="105"/>
      <c r="J20" s="104">
        <v>9</v>
      </c>
    </row>
    <row r="21" spans="1:10">
      <c r="A21" s="102">
        <v>10</v>
      </c>
      <c r="B21" s="105"/>
      <c r="C21" s="105"/>
      <c r="D21" s="105"/>
      <c r="E21" s="59">
        <v>10</v>
      </c>
      <c r="F21" s="108" t="s">
        <v>131</v>
      </c>
      <c r="G21" s="105">
        <v>600000</v>
      </c>
      <c r="H21" s="105">
        <v>600000</v>
      </c>
      <c r="I21" s="105"/>
      <c r="J21" s="104">
        <v>10</v>
      </c>
    </row>
    <row r="22" spans="1:10">
      <c r="A22" s="102">
        <v>11</v>
      </c>
      <c r="B22" s="105"/>
      <c r="C22" s="105"/>
      <c r="D22" s="105"/>
      <c r="E22" s="59">
        <v>11</v>
      </c>
      <c r="F22" s="222"/>
      <c r="G22" s="105"/>
      <c r="H22" s="105"/>
      <c r="I22" s="105"/>
      <c r="J22" s="104">
        <v>11</v>
      </c>
    </row>
    <row r="23" spans="1:10">
      <c r="A23" s="102">
        <v>12</v>
      </c>
      <c r="B23" s="105">
        <v>145403</v>
      </c>
      <c r="C23" s="105">
        <v>1107386</v>
      </c>
      <c r="D23" s="105">
        <v>669245</v>
      </c>
      <c r="E23" s="59">
        <v>12</v>
      </c>
      <c r="F23" s="108" t="s">
        <v>121</v>
      </c>
      <c r="G23" s="105">
        <v>600000</v>
      </c>
      <c r="H23" s="105">
        <v>600000</v>
      </c>
      <c r="I23" s="105"/>
      <c r="J23" s="104">
        <v>12</v>
      </c>
    </row>
    <row r="24" spans="1:10">
      <c r="A24" s="102">
        <v>13</v>
      </c>
      <c r="B24" s="105"/>
      <c r="C24" s="105"/>
      <c r="D24" s="105"/>
      <c r="E24" s="59">
        <v>13</v>
      </c>
      <c r="F24" s="108"/>
      <c r="G24" s="105"/>
      <c r="H24" s="105"/>
      <c r="I24" s="105"/>
      <c r="J24" s="104">
        <v>13</v>
      </c>
    </row>
    <row r="25" spans="1:10">
      <c r="A25" s="102">
        <v>14</v>
      </c>
      <c r="B25" s="105">
        <v>624544</v>
      </c>
      <c r="C25" s="105">
        <v>592140</v>
      </c>
      <c r="D25" s="105">
        <v>550000</v>
      </c>
      <c r="E25" s="59">
        <v>14</v>
      </c>
      <c r="F25" s="108" t="s">
        <v>22</v>
      </c>
      <c r="G25" s="105">
        <v>550000</v>
      </c>
      <c r="H25" s="105">
        <v>550000</v>
      </c>
      <c r="I25" s="105"/>
      <c r="J25" s="104">
        <v>14</v>
      </c>
    </row>
    <row r="26" spans="1:10">
      <c r="A26" s="102">
        <v>15</v>
      </c>
      <c r="B26" s="105"/>
      <c r="C26" s="105"/>
      <c r="D26" s="105"/>
      <c r="E26" s="59">
        <v>15</v>
      </c>
      <c r="F26" s="108"/>
      <c r="G26" s="105"/>
      <c r="H26" s="105"/>
      <c r="I26" s="105"/>
      <c r="J26" s="104">
        <v>15</v>
      </c>
    </row>
    <row r="27" spans="1:10">
      <c r="A27" s="102">
        <v>16</v>
      </c>
      <c r="B27" s="105">
        <v>41435</v>
      </c>
      <c r="C27" s="105">
        <v>33405</v>
      </c>
      <c r="D27" s="105">
        <v>40000</v>
      </c>
      <c r="E27" s="59">
        <v>16</v>
      </c>
      <c r="F27" s="108" t="s">
        <v>23</v>
      </c>
      <c r="G27" s="105">
        <v>30000</v>
      </c>
      <c r="H27" s="105">
        <v>30000</v>
      </c>
      <c r="I27" s="105"/>
      <c r="J27" s="104">
        <v>16</v>
      </c>
    </row>
    <row r="28" spans="1:10">
      <c r="A28" s="102">
        <v>17</v>
      </c>
      <c r="B28" s="105"/>
      <c r="C28" s="105"/>
      <c r="D28" s="105"/>
      <c r="E28" s="59">
        <v>17</v>
      </c>
      <c r="F28" s="108"/>
      <c r="G28" s="105"/>
      <c r="H28" s="105"/>
      <c r="I28" s="105"/>
      <c r="J28" s="104">
        <v>17</v>
      </c>
    </row>
    <row r="29" spans="1:10">
      <c r="A29" s="102">
        <v>18</v>
      </c>
      <c r="B29" s="105"/>
      <c r="C29" s="105"/>
      <c r="D29" s="105"/>
      <c r="E29" s="59">
        <v>18</v>
      </c>
      <c r="F29" s="108"/>
      <c r="G29" s="105"/>
      <c r="H29" s="105"/>
      <c r="I29" s="105"/>
      <c r="J29" s="104">
        <v>18</v>
      </c>
    </row>
    <row r="30" spans="1:10">
      <c r="A30" s="102">
        <v>19</v>
      </c>
      <c r="B30" s="105"/>
      <c r="C30" s="105"/>
      <c r="D30" s="105"/>
      <c r="E30" s="59">
        <v>19</v>
      </c>
      <c r="F30" s="60"/>
      <c r="G30" s="105"/>
      <c r="H30" s="105"/>
      <c r="I30" s="105"/>
      <c r="J30" s="104">
        <v>19</v>
      </c>
    </row>
    <row r="31" spans="1:10">
      <c r="A31" s="102">
        <v>20</v>
      </c>
      <c r="B31" s="105"/>
      <c r="C31" s="105"/>
      <c r="D31" s="105"/>
      <c r="E31" s="59">
        <v>20</v>
      </c>
      <c r="F31" s="108"/>
      <c r="G31" s="105"/>
      <c r="H31" s="105"/>
      <c r="I31" s="105"/>
      <c r="J31" s="104">
        <v>20</v>
      </c>
    </row>
    <row r="32" spans="1:10">
      <c r="A32" s="102">
        <v>21</v>
      </c>
      <c r="B32" s="105"/>
      <c r="C32" s="105"/>
      <c r="D32" s="105"/>
      <c r="E32" s="59">
        <v>21</v>
      </c>
      <c r="F32" s="108"/>
      <c r="G32" s="105"/>
      <c r="H32" s="105"/>
      <c r="I32" s="105"/>
      <c r="J32" s="104">
        <v>21</v>
      </c>
    </row>
    <row r="33" spans="1:10">
      <c r="A33" s="102">
        <v>22</v>
      </c>
      <c r="B33" s="105"/>
      <c r="C33" s="105"/>
      <c r="D33" s="105"/>
      <c r="E33" s="59">
        <v>22</v>
      </c>
      <c r="F33" s="108"/>
      <c r="G33" s="105"/>
      <c r="H33" s="105"/>
      <c r="I33" s="105"/>
      <c r="J33" s="104">
        <v>22</v>
      </c>
    </row>
    <row r="34" spans="1:10">
      <c r="A34" s="102">
        <v>23</v>
      </c>
      <c r="B34" s="103"/>
      <c r="C34" s="103"/>
      <c r="D34" s="103"/>
      <c r="E34" s="59">
        <v>23</v>
      </c>
      <c r="F34" s="69"/>
      <c r="G34" s="103"/>
      <c r="H34" s="103"/>
      <c r="I34" s="103"/>
      <c r="J34" s="104">
        <v>23</v>
      </c>
    </row>
    <row r="35" spans="1:10">
      <c r="A35" s="102">
        <v>24</v>
      </c>
      <c r="B35" s="103"/>
      <c r="C35" s="103"/>
      <c r="D35" s="103"/>
      <c r="E35" s="59">
        <v>24</v>
      </c>
      <c r="F35" s="69"/>
      <c r="G35" s="103"/>
      <c r="H35" s="103"/>
      <c r="I35" s="103"/>
      <c r="J35" s="104">
        <v>24</v>
      </c>
    </row>
    <row r="36" spans="1:10">
      <c r="A36" s="102">
        <v>25</v>
      </c>
      <c r="B36" s="103"/>
      <c r="C36" s="103"/>
      <c r="D36" s="103"/>
      <c r="E36" s="59">
        <v>25</v>
      </c>
      <c r="F36" s="69"/>
      <c r="G36" s="103"/>
      <c r="H36" s="103"/>
      <c r="I36" s="103"/>
      <c r="J36" s="104">
        <v>25</v>
      </c>
    </row>
    <row r="37" spans="1:10">
      <c r="A37" s="102">
        <v>26</v>
      </c>
      <c r="B37" s="103"/>
      <c r="C37" s="103"/>
      <c r="D37" s="103"/>
      <c r="E37" s="59">
        <v>26</v>
      </c>
      <c r="F37" s="69"/>
      <c r="G37" s="103"/>
      <c r="H37" s="103"/>
      <c r="I37" s="103"/>
      <c r="J37" s="104">
        <v>26</v>
      </c>
    </row>
    <row r="38" spans="1:10">
      <c r="A38" s="102">
        <v>27</v>
      </c>
      <c r="B38" s="103"/>
      <c r="C38" s="103"/>
      <c r="D38" s="103"/>
      <c r="E38" s="59">
        <v>27</v>
      </c>
      <c r="F38" s="58"/>
      <c r="G38" s="103"/>
      <c r="H38" s="103"/>
      <c r="I38" s="103"/>
      <c r="J38" s="104">
        <v>27</v>
      </c>
    </row>
    <row r="39" spans="1:10">
      <c r="A39" s="102">
        <v>28</v>
      </c>
      <c r="B39" s="103"/>
      <c r="C39" s="103"/>
      <c r="D39" s="103"/>
      <c r="E39" s="59">
        <v>28</v>
      </c>
      <c r="F39" s="58"/>
      <c r="G39" s="103"/>
      <c r="H39" s="103"/>
      <c r="I39" s="103"/>
      <c r="J39" s="104">
        <v>28</v>
      </c>
    </row>
    <row r="40" spans="1:10">
      <c r="A40" s="102">
        <v>29</v>
      </c>
      <c r="B40" s="103">
        <v>1701652</v>
      </c>
      <c r="C40" s="103">
        <f>SUM(C12:C36)</f>
        <v>2735598</v>
      </c>
      <c r="D40" s="103">
        <f>SUM(D12:D36)</f>
        <v>2761145</v>
      </c>
      <c r="E40" s="59">
        <v>29</v>
      </c>
      <c r="F40" s="59" t="s">
        <v>24</v>
      </c>
      <c r="G40" s="103">
        <f>SUM(G12:G39)</f>
        <v>2876900</v>
      </c>
      <c r="H40" s="103">
        <v>2876900</v>
      </c>
      <c r="I40" s="103">
        <f>SUM(I12:I39)</f>
        <v>0</v>
      </c>
      <c r="J40" s="104">
        <v>29</v>
      </c>
    </row>
    <row r="41" spans="1:10">
      <c r="A41" s="102">
        <v>30</v>
      </c>
      <c r="B41" s="96"/>
      <c r="C41" s="109"/>
      <c r="D41" s="201">
        <v>765000</v>
      </c>
      <c r="E41" s="59">
        <v>30</v>
      </c>
      <c r="F41" s="59" t="s">
        <v>25</v>
      </c>
      <c r="G41" s="103">
        <v>789000</v>
      </c>
      <c r="H41" s="103">
        <v>789000</v>
      </c>
      <c r="I41" s="103"/>
      <c r="J41" s="104">
        <v>30</v>
      </c>
    </row>
    <row r="42" spans="1:10">
      <c r="A42" s="102">
        <v>31</v>
      </c>
      <c r="B42" s="103">
        <v>762168</v>
      </c>
      <c r="C42" s="103">
        <v>788141</v>
      </c>
      <c r="D42" s="103"/>
      <c r="E42" s="59">
        <v>31</v>
      </c>
      <c r="F42" s="59" t="s">
        <v>26</v>
      </c>
      <c r="G42" s="109"/>
      <c r="H42" s="109"/>
      <c r="I42" s="109"/>
      <c r="J42" s="104">
        <v>31</v>
      </c>
    </row>
    <row r="43" spans="1:10" ht="22.95" customHeight="1">
      <c r="A43" s="102">
        <v>32</v>
      </c>
      <c r="B43" s="103">
        <f>SUM(B40:B42)</f>
        <v>2463820</v>
      </c>
      <c r="C43" s="103">
        <f>SUM(C40:C42)</f>
        <v>3523739</v>
      </c>
      <c r="D43" s="103">
        <f>SUM(D40:D42)</f>
        <v>3526145</v>
      </c>
      <c r="E43" s="59">
        <v>32</v>
      </c>
      <c r="F43" s="110" t="s">
        <v>27</v>
      </c>
      <c r="G43" s="103">
        <f>SUM(G40:G41)</f>
        <v>3665900</v>
      </c>
      <c r="H43" s="103">
        <v>3665900</v>
      </c>
      <c r="I43" s="103">
        <f>SUM(I40:I41)</f>
        <v>0</v>
      </c>
      <c r="J43" s="104">
        <v>32</v>
      </c>
    </row>
    <row r="44" spans="1:10">
      <c r="A44" s="111"/>
      <c r="B44" s="112"/>
      <c r="C44" s="112"/>
      <c r="D44" s="113"/>
      <c r="E44" s="112"/>
      <c r="F44" s="112"/>
      <c r="G44" s="113"/>
      <c r="H44" s="113"/>
      <c r="I44" s="112"/>
      <c r="J44" s="114"/>
    </row>
    <row r="45" spans="1:10" ht="15.6" thickBot="1">
      <c r="A45" s="115"/>
      <c r="B45" s="116"/>
      <c r="C45" s="116"/>
      <c r="D45" s="116"/>
      <c r="E45" s="116"/>
      <c r="F45" s="117" t="s">
        <v>28</v>
      </c>
      <c r="G45" s="118"/>
      <c r="H45" s="118"/>
      <c r="I45" s="119" t="s">
        <v>29</v>
      </c>
      <c r="J45" s="120">
        <v>1</v>
      </c>
    </row>
    <row r="46" spans="1:10" ht="15.6" thickTop="1">
      <c r="A46" s="2"/>
      <c r="B46" s="2"/>
      <c r="C46" s="2"/>
      <c r="D46" s="2"/>
      <c r="E46" s="2"/>
      <c r="F46" s="2"/>
      <c r="G46" s="3"/>
      <c r="H46" s="3"/>
      <c r="I46" s="2"/>
      <c r="J46" s="2"/>
    </row>
  </sheetData>
  <mergeCells count="1">
    <mergeCell ref="G8:I9"/>
  </mergeCells>
  <phoneticPr fontId="7" type="noConversion"/>
  <pageMargins left="0.23300000000000001" right="0.61099999999999999" top="0.5" bottom="0.25" header="0.5" footer="0.5"/>
  <pageSetup scale="80" orientation="landscape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4"/>
  <sheetViews>
    <sheetView tabSelected="1" topLeftCell="B6" zoomScaleNormal="100" workbookViewId="0">
      <selection activeCell="H11" sqref="H11:H40"/>
    </sheetView>
  </sheetViews>
  <sheetFormatPr defaultRowHeight="15"/>
  <cols>
    <col min="1" max="1" width="3.453125" customWidth="1"/>
    <col min="2" max="4" width="14.81640625" customWidth="1"/>
    <col min="5" max="5" width="3.453125" customWidth="1"/>
    <col min="6" max="6" width="40.81640625" customWidth="1"/>
    <col min="7" max="9" width="14.81640625" customWidth="1"/>
    <col min="10" max="10" width="3.453125" customWidth="1"/>
  </cols>
  <sheetData>
    <row r="1" spans="1:10">
      <c r="A1" s="96"/>
      <c r="B1" s="96"/>
      <c r="C1" s="96"/>
      <c r="D1" s="96"/>
      <c r="E1" s="96"/>
      <c r="F1" s="96"/>
      <c r="G1" s="96"/>
      <c r="H1" s="96"/>
      <c r="I1" s="96"/>
      <c r="J1" s="96"/>
    </row>
    <row r="2" spans="1:10">
      <c r="A2" s="183"/>
      <c r="B2" s="184" t="s">
        <v>30</v>
      </c>
      <c r="C2" s="138"/>
      <c r="D2" s="138"/>
      <c r="E2" s="138"/>
      <c r="F2" s="177" t="s">
        <v>31</v>
      </c>
      <c r="G2" s="138"/>
      <c r="H2" s="138"/>
      <c r="I2" s="138"/>
      <c r="J2" s="138"/>
    </row>
    <row r="3" spans="1:10">
      <c r="A3" s="157"/>
      <c r="B3" s="157"/>
      <c r="C3" s="138"/>
      <c r="D3" s="138"/>
      <c r="E3" s="138"/>
      <c r="F3" s="95"/>
      <c r="G3" s="60"/>
      <c r="H3" s="138"/>
      <c r="I3" s="138"/>
      <c r="J3" s="138"/>
    </row>
    <row r="4" spans="1:10">
      <c r="A4" s="157"/>
      <c r="B4" s="157"/>
      <c r="C4" s="138"/>
      <c r="D4" s="138"/>
      <c r="E4" s="138"/>
      <c r="F4" s="129" t="s">
        <v>32</v>
      </c>
      <c r="G4" s="96"/>
      <c r="H4" s="138"/>
      <c r="I4" s="138"/>
      <c r="J4" s="138"/>
    </row>
    <row r="5" spans="1:10">
      <c r="A5" s="157"/>
      <c r="B5" s="157"/>
      <c r="C5" s="138"/>
      <c r="D5" s="138"/>
      <c r="E5" s="138"/>
      <c r="F5" s="199" t="s">
        <v>33</v>
      </c>
      <c r="G5" s="139" t="s">
        <v>3</v>
      </c>
      <c r="H5" s="138"/>
      <c r="I5" s="138"/>
      <c r="J5" s="138"/>
    </row>
    <row r="6" spans="1:10">
      <c r="A6" s="182"/>
      <c r="B6" s="182"/>
      <c r="C6" s="172"/>
      <c r="D6" s="172"/>
      <c r="E6" s="172"/>
      <c r="F6" s="200"/>
      <c r="G6" s="172"/>
      <c r="H6" s="172"/>
      <c r="I6" s="172"/>
      <c r="J6" s="172"/>
    </row>
    <row r="7" spans="1:10">
      <c r="A7" s="144"/>
      <c r="B7" s="182" t="s">
        <v>4</v>
      </c>
      <c r="C7" s="172"/>
      <c r="D7" s="172"/>
      <c r="E7" s="144"/>
      <c r="F7" s="144"/>
      <c r="G7" s="183" t="s">
        <v>133</v>
      </c>
      <c r="H7" s="138"/>
      <c r="I7" s="138"/>
      <c r="J7" s="144"/>
    </row>
    <row r="8" spans="1:10">
      <c r="A8" s="91"/>
      <c r="B8" s="182" t="s">
        <v>5</v>
      </c>
      <c r="C8" s="172"/>
      <c r="D8" s="90" t="s">
        <v>34</v>
      </c>
      <c r="E8" s="91"/>
      <c r="F8" s="92" t="s">
        <v>6</v>
      </c>
      <c r="G8" s="178"/>
      <c r="H8" s="178"/>
      <c r="I8" s="178"/>
      <c r="J8" s="91"/>
    </row>
    <row r="9" spans="1:10">
      <c r="A9" s="91"/>
      <c r="B9" s="94" t="s">
        <v>7</v>
      </c>
      <c r="C9" s="94" t="s">
        <v>8</v>
      </c>
      <c r="D9" s="149" t="s">
        <v>35</v>
      </c>
      <c r="E9" s="91"/>
      <c r="F9" s="95"/>
      <c r="G9" s="96"/>
      <c r="H9" s="96"/>
      <c r="I9" s="96"/>
      <c r="J9" s="91"/>
    </row>
    <row r="10" spans="1:10">
      <c r="A10" s="98"/>
      <c r="B10" s="152" t="s">
        <v>120</v>
      </c>
      <c r="C10" s="152" t="s">
        <v>125</v>
      </c>
      <c r="D10" s="152" t="s">
        <v>126</v>
      </c>
      <c r="E10" s="98"/>
      <c r="F10" s="99" t="s">
        <v>10</v>
      </c>
      <c r="G10" s="176" t="s">
        <v>36</v>
      </c>
      <c r="H10" s="176" t="s">
        <v>37</v>
      </c>
      <c r="I10" s="176" t="s">
        <v>38</v>
      </c>
      <c r="J10" s="98"/>
    </row>
    <row r="11" spans="1:10">
      <c r="A11" s="59">
        <v>1</v>
      </c>
      <c r="B11" s="180"/>
      <c r="C11" s="180"/>
      <c r="D11" s="180">
        <v>0</v>
      </c>
      <c r="E11" s="59">
        <v>1</v>
      </c>
      <c r="F11" s="59" t="s">
        <v>39</v>
      </c>
      <c r="G11" s="180">
        <v>150000</v>
      </c>
      <c r="H11" s="180">
        <v>150000</v>
      </c>
      <c r="I11" s="180">
        <v>0</v>
      </c>
      <c r="J11" s="59">
        <v>1</v>
      </c>
    </row>
    <row r="12" spans="1:10">
      <c r="A12" s="59">
        <v>2</v>
      </c>
      <c r="B12" s="180"/>
      <c r="C12" s="180"/>
      <c r="D12" s="180"/>
      <c r="E12" s="59">
        <v>2</v>
      </c>
      <c r="F12" s="59" t="s">
        <v>40</v>
      </c>
      <c r="G12" s="180"/>
      <c r="H12" s="180"/>
      <c r="I12" s="180"/>
      <c r="J12" s="59">
        <v>2</v>
      </c>
    </row>
    <row r="13" spans="1:10">
      <c r="A13" s="59">
        <v>3</v>
      </c>
      <c r="B13" s="180"/>
      <c r="C13" s="180"/>
      <c r="D13" s="180"/>
      <c r="E13" s="59">
        <v>3</v>
      </c>
      <c r="F13" s="59"/>
      <c r="G13" s="180"/>
      <c r="H13" s="180"/>
      <c r="I13" s="180"/>
      <c r="J13" s="59">
        <v>3</v>
      </c>
    </row>
    <row r="14" spans="1:10">
      <c r="A14" s="59">
        <v>4</v>
      </c>
      <c r="B14" s="180"/>
      <c r="C14" s="180"/>
      <c r="D14" s="180"/>
      <c r="E14" s="59">
        <v>4</v>
      </c>
      <c r="F14" s="59" t="s">
        <v>17</v>
      </c>
      <c r="G14" s="180"/>
      <c r="H14" s="180"/>
      <c r="I14" s="180"/>
      <c r="J14" s="59">
        <v>4</v>
      </c>
    </row>
    <row r="15" spans="1:10">
      <c r="A15" s="59">
        <v>5</v>
      </c>
      <c r="B15" s="180"/>
      <c r="C15" s="180"/>
      <c r="D15" s="180"/>
      <c r="E15" s="59">
        <v>5</v>
      </c>
      <c r="F15" s="94" t="s">
        <v>18</v>
      </c>
      <c r="G15" s="180"/>
      <c r="H15" s="180"/>
      <c r="I15" s="180"/>
      <c r="J15" s="59">
        <v>5</v>
      </c>
    </row>
    <row r="16" spans="1:10">
      <c r="A16" s="59">
        <v>6</v>
      </c>
      <c r="B16" s="180"/>
      <c r="C16" s="180"/>
      <c r="D16" s="180"/>
      <c r="E16" s="59">
        <v>6</v>
      </c>
      <c r="F16" s="69"/>
      <c r="G16" s="180"/>
      <c r="H16" s="180"/>
      <c r="I16" s="180"/>
      <c r="J16" s="59">
        <v>6</v>
      </c>
    </row>
    <row r="17" spans="1:10">
      <c r="A17" s="59">
        <v>7</v>
      </c>
      <c r="B17" s="201"/>
      <c r="C17" s="202"/>
      <c r="D17" s="201">
        <v>150000</v>
      </c>
      <c r="E17" s="59">
        <v>7</v>
      </c>
      <c r="F17" s="58" t="s">
        <v>41</v>
      </c>
      <c r="G17" s="201">
        <v>21000</v>
      </c>
      <c r="H17" s="201">
        <v>21000</v>
      </c>
      <c r="I17" s="201">
        <v>0</v>
      </c>
      <c r="J17" s="59">
        <v>7</v>
      </c>
    </row>
    <row r="18" spans="1:10">
      <c r="A18" s="59">
        <v>8</v>
      </c>
      <c r="B18" s="180"/>
      <c r="C18" s="180"/>
      <c r="D18" s="180"/>
      <c r="E18" s="59">
        <v>8</v>
      </c>
      <c r="F18" s="58" t="s">
        <v>42</v>
      </c>
      <c r="G18" s="180"/>
      <c r="H18" s="180"/>
      <c r="I18" s="180"/>
      <c r="J18" s="59">
        <v>8</v>
      </c>
    </row>
    <row r="19" spans="1:10">
      <c r="A19" s="59">
        <v>9</v>
      </c>
      <c r="B19" s="180"/>
      <c r="C19" s="180"/>
      <c r="D19" s="180"/>
      <c r="E19" s="59">
        <v>9</v>
      </c>
      <c r="F19" s="59"/>
      <c r="G19" s="180"/>
      <c r="H19" s="180"/>
      <c r="I19" s="180"/>
      <c r="J19" s="59">
        <v>9</v>
      </c>
    </row>
    <row r="20" spans="1:10">
      <c r="A20" s="59">
        <v>10</v>
      </c>
      <c r="B20" s="180"/>
      <c r="C20" s="180"/>
      <c r="D20" s="180"/>
      <c r="E20" s="59">
        <v>10</v>
      </c>
      <c r="F20" s="59"/>
      <c r="G20" s="180"/>
      <c r="H20" s="180"/>
      <c r="I20" s="180"/>
      <c r="J20" s="59">
        <v>10</v>
      </c>
    </row>
    <row r="21" spans="1:10">
      <c r="A21" s="59">
        <v>11</v>
      </c>
      <c r="B21" s="180"/>
      <c r="C21" s="180"/>
      <c r="D21" s="180"/>
      <c r="E21" s="59">
        <v>11</v>
      </c>
      <c r="F21" s="59"/>
      <c r="G21" s="180"/>
      <c r="H21" s="180"/>
      <c r="I21" s="180"/>
      <c r="J21" s="59">
        <v>11</v>
      </c>
    </row>
    <row r="22" spans="1:10">
      <c r="A22" s="59">
        <v>12</v>
      </c>
      <c r="B22" s="180"/>
      <c r="C22" s="180"/>
      <c r="D22" s="180">
        <v>0</v>
      </c>
      <c r="E22" s="59">
        <v>12</v>
      </c>
      <c r="F22" s="59" t="s">
        <v>27</v>
      </c>
      <c r="G22" s="180">
        <v>0</v>
      </c>
      <c r="H22" s="180">
        <v>0</v>
      </c>
      <c r="I22" s="180">
        <v>0</v>
      </c>
      <c r="J22" s="59">
        <v>12</v>
      </c>
    </row>
    <row r="23" spans="1:10">
      <c r="A23" s="59" t="s">
        <v>42</v>
      </c>
      <c r="B23" s="180"/>
      <c r="C23" s="180"/>
      <c r="D23" s="180"/>
      <c r="E23" s="59" t="s">
        <v>42</v>
      </c>
      <c r="F23" s="94" t="s">
        <v>43</v>
      </c>
      <c r="G23" s="180"/>
      <c r="H23" s="180"/>
      <c r="I23" s="180"/>
      <c r="J23" s="59" t="s">
        <v>42</v>
      </c>
    </row>
    <row r="24" spans="1:10">
      <c r="A24" s="59">
        <v>1</v>
      </c>
      <c r="B24" s="180"/>
      <c r="C24" s="180"/>
      <c r="D24" s="180"/>
      <c r="E24" s="59">
        <v>1</v>
      </c>
      <c r="F24" s="59"/>
      <c r="G24" s="180"/>
      <c r="H24" s="180"/>
      <c r="I24" s="180"/>
      <c r="J24" s="59">
        <v>1</v>
      </c>
    </row>
    <row r="25" spans="1:10">
      <c r="A25" s="59">
        <v>2</v>
      </c>
      <c r="B25" s="180"/>
      <c r="C25" s="180"/>
      <c r="D25" s="180">
        <v>0</v>
      </c>
      <c r="E25" s="59">
        <v>2</v>
      </c>
      <c r="F25" s="59" t="s">
        <v>44</v>
      </c>
      <c r="G25" s="180">
        <v>0</v>
      </c>
      <c r="H25" s="180">
        <v>0</v>
      </c>
      <c r="I25" s="180">
        <v>0</v>
      </c>
      <c r="J25" s="59">
        <v>2</v>
      </c>
    </row>
    <row r="26" spans="1:10">
      <c r="A26" s="59">
        <v>3</v>
      </c>
      <c r="B26" s="180"/>
      <c r="C26" s="180"/>
      <c r="D26" s="180"/>
      <c r="E26" s="59">
        <v>3</v>
      </c>
      <c r="F26" s="59"/>
      <c r="G26" s="180"/>
      <c r="H26" s="180"/>
      <c r="I26" s="180"/>
      <c r="J26" s="59">
        <v>3</v>
      </c>
    </row>
    <row r="27" spans="1:10">
      <c r="A27" s="59">
        <v>4</v>
      </c>
      <c r="B27" s="180"/>
      <c r="C27" s="180"/>
      <c r="D27" s="180"/>
      <c r="E27" s="59">
        <v>4</v>
      </c>
      <c r="F27" s="59" t="s">
        <v>45</v>
      </c>
      <c r="G27" s="180"/>
      <c r="H27" s="180"/>
      <c r="I27" s="180"/>
      <c r="J27" s="59">
        <v>4</v>
      </c>
    </row>
    <row r="28" spans="1:10">
      <c r="A28" s="59">
        <v>5</v>
      </c>
      <c r="B28" s="180"/>
      <c r="C28" s="180"/>
      <c r="D28" s="180"/>
      <c r="E28" s="59">
        <v>5</v>
      </c>
      <c r="F28" s="59" t="s">
        <v>42</v>
      </c>
      <c r="G28" s="180"/>
      <c r="H28" s="180"/>
      <c r="I28" s="180"/>
      <c r="J28" s="59">
        <v>5</v>
      </c>
    </row>
    <row r="29" spans="1:10">
      <c r="A29" s="59">
        <v>6</v>
      </c>
      <c r="B29" s="180"/>
      <c r="C29" s="180"/>
      <c r="D29" s="180"/>
      <c r="E29" s="59">
        <v>6</v>
      </c>
      <c r="F29" s="163" t="s">
        <v>42</v>
      </c>
      <c r="G29" s="180"/>
      <c r="H29" s="180"/>
      <c r="I29" s="180"/>
      <c r="J29" s="59">
        <v>6</v>
      </c>
    </row>
    <row r="30" spans="1:10">
      <c r="A30" s="59">
        <v>7</v>
      </c>
      <c r="B30" s="180"/>
      <c r="C30" s="180"/>
      <c r="D30" s="180"/>
      <c r="E30" s="59">
        <v>7</v>
      </c>
      <c r="F30" s="59"/>
      <c r="G30" s="180"/>
      <c r="H30" s="180"/>
      <c r="I30" s="180"/>
      <c r="J30" s="59">
        <v>7</v>
      </c>
    </row>
    <row r="31" spans="1:10">
      <c r="A31" s="59">
        <v>8</v>
      </c>
      <c r="B31" s="180"/>
      <c r="C31" s="180"/>
      <c r="D31" s="180"/>
      <c r="E31" s="59">
        <v>8</v>
      </c>
      <c r="F31" s="58" t="s">
        <v>42</v>
      </c>
      <c r="G31" s="180"/>
      <c r="H31" s="180"/>
      <c r="I31" s="180"/>
      <c r="J31" s="59">
        <v>8</v>
      </c>
    </row>
    <row r="32" spans="1:10">
      <c r="A32" s="59">
        <v>9</v>
      </c>
      <c r="B32" s="180"/>
      <c r="C32" s="180"/>
      <c r="D32" s="180"/>
      <c r="E32" s="59">
        <v>9</v>
      </c>
      <c r="F32" s="58"/>
      <c r="G32" s="180"/>
      <c r="H32" s="180"/>
      <c r="I32" s="180"/>
      <c r="J32" s="59">
        <v>9</v>
      </c>
    </row>
    <row r="33" spans="1:10">
      <c r="A33" s="59">
        <v>10</v>
      </c>
      <c r="B33" s="180"/>
      <c r="C33" s="180"/>
      <c r="D33" s="180"/>
      <c r="E33" s="59">
        <v>10</v>
      </c>
      <c r="F33" s="58"/>
      <c r="G33" s="180"/>
      <c r="H33" s="180"/>
      <c r="I33" s="180"/>
      <c r="J33" s="59">
        <v>10</v>
      </c>
    </row>
    <row r="34" spans="1:10">
      <c r="A34" s="59">
        <v>11</v>
      </c>
      <c r="B34" s="180"/>
      <c r="C34" s="180"/>
      <c r="D34" s="180"/>
      <c r="E34" s="59">
        <v>11</v>
      </c>
      <c r="F34" s="58"/>
      <c r="G34" s="180"/>
      <c r="H34" s="180"/>
      <c r="I34" s="180"/>
      <c r="J34" s="59">
        <v>11</v>
      </c>
    </row>
    <row r="35" spans="1:10">
      <c r="A35" s="59">
        <v>12</v>
      </c>
      <c r="B35" s="180"/>
      <c r="C35" s="180"/>
      <c r="D35" s="180"/>
      <c r="E35" s="59">
        <v>12</v>
      </c>
      <c r="F35" s="58"/>
      <c r="G35" s="180"/>
      <c r="H35" s="180"/>
      <c r="I35" s="180"/>
      <c r="J35" s="59">
        <v>12</v>
      </c>
    </row>
    <row r="36" spans="1:10">
      <c r="A36" s="59">
        <v>13</v>
      </c>
      <c r="B36" s="180"/>
      <c r="C36" s="180"/>
      <c r="D36" s="180"/>
      <c r="E36" s="59">
        <v>13</v>
      </c>
      <c r="F36" s="58"/>
      <c r="G36" s="180"/>
      <c r="H36" s="180"/>
      <c r="I36" s="180"/>
      <c r="J36" s="59">
        <v>13</v>
      </c>
    </row>
    <row r="37" spans="1:10">
      <c r="A37" s="59">
        <v>14</v>
      </c>
      <c r="B37" s="180"/>
      <c r="C37" s="180"/>
      <c r="D37" s="180"/>
      <c r="E37" s="59">
        <v>14</v>
      </c>
      <c r="F37" s="58"/>
      <c r="G37" s="180"/>
      <c r="H37" s="180"/>
      <c r="I37" s="180"/>
      <c r="J37" s="59">
        <v>14</v>
      </c>
    </row>
    <row r="38" spans="1:10">
      <c r="A38" s="59">
        <v>15</v>
      </c>
      <c r="B38" s="180"/>
      <c r="C38" s="180"/>
      <c r="D38" s="180"/>
      <c r="E38" s="59">
        <v>15</v>
      </c>
      <c r="F38" s="58"/>
      <c r="G38" s="180"/>
      <c r="H38" s="180"/>
      <c r="I38" s="180"/>
      <c r="J38" s="59">
        <v>15</v>
      </c>
    </row>
    <row r="39" spans="1:10">
      <c r="A39" s="59">
        <v>16</v>
      </c>
      <c r="B39" s="180"/>
      <c r="C39" s="180"/>
      <c r="D39" s="180"/>
      <c r="E39" s="59">
        <v>16</v>
      </c>
      <c r="F39" s="59" t="s">
        <v>46</v>
      </c>
      <c r="G39" s="180"/>
      <c r="H39" s="180"/>
      <c r="I39" s="180"/>
      <c r="J39" s="59">
        <v>16</v>
      </c>
    </row>
    <row r="40" spans="1:10">
      <c r="A40" s="59">
        <v>17</v>
      </c>
      <c r="B40" s="180"/>
      <c r="C40" s="180"/>
      <c r="D40" s="180">
        <v>150000</v>
      </c>
      <c r="E40" s="59">
        <v>17</v>
      </c>
      <c r="F40" s="181" t="s">
        <v>47</v>
      </c>
      <c r="G40" s="180">
        <v>171000</v>
      </c>
      <c r="H40" s="180">
        <v>171000</v>
      </c>
      <c r="I40" s="180">
        <v>0</v>
      </c>
      <c r="J40" s="59">
        <v>17</v>
      </c>
    </row>
    <row r="41" spans="1:10">
      <c r="A41" s="59"/>
      <c r="B41" s="125"/>
      <c r="C41" s="125"/>
      <c r="D41" s="125"/>
      <c r="E41" s="59"/>
      <c r="F41" s="59"/>
      <c r="G41" s="125"/>
      <c r="H41" s="125"/>
      <c r="I41" s="125"/>
      <c r="J41" s="59"/>
    </row>
    <row r="42" spans="1:10">
      <c r="A42" s="59"/>
      <c r="B42" s="125"/>
      <c r="C42" s="125"/>
      <c r="D42" s="125"/>
      <c r="E42" s="59"/>
      <c r="F42" s="110"/>
      <c r="G42" s="125"/>
      <c r="H42" s="125"/>
      <c r="I42" s="125"/>
      <c r="J42" s="59"/>
    </row>
    <row r="43" spans="1:10">
      <c r="A43" s="96"/>
      <c r="B43" s="96"/>
      <c r="C43" s="96"/>
      <c r="D43" s="96"/>
      <c r="E43" s="96"/>
      <c r="F43" s="96"/>
      <c r="G43" s="96"/>
      <c r="H43" s="96"/>
      <c r="I43" s="96"/>
      <c r="J43" s="96"/>
    </row>
    <row r="44" spans="1:10">
      <c r="A44" s="60"/>
      <c r="B44" s="60"/>
      <c r="C44" s="60"/>
      <c r="D44" s="60"/>
      <c r="E44" s="60"/>
      <c r="F44" s="163"/>
      <c r="G44" s="60"/>
      <c r="H44" s="60"/>
      <c r="I44" s="179" t="s">
        <v>29</v>
      </c>
      <c r="J44" s="60">
        <v>1</v>
      </c>
    </row>
  </sheetData>
  <phoneticPr fontId="7" type="noConversion"/>
  <pageMargins left="0.75" right="0.75" top="1" bottom="1" header="0.5" footer="0.5"/>
  <pageSetup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>
    <pageSetUpPr fitToPage="1"/>
  </sheetPr>
  <dimension ref="A1:J215"/>
  <sheetViews>
    <sheetView defaultGridColor="0" topLeftCell="A110" colorId="22" zoomScale="75" zoomScaleNormal="75" workbookViewId="0">
      <selection activeCell="G187" sqref="G187:H187"/>
    </sheetView>
  </sheetViews>
  <sheetFormatPr defaultColWidth="11.453125" defaultRowHeight="15"/>
  <cols>
    <col min="1" max="1" width="3.36328125" customWidth="1"/>
    <col min="2" max="2" width="14.81640625" style="9" customWidth="1"/>
    <col min="3" max="3" width="14.81640625" style="8" customWidth="1"/>
    <col min="4" max="4" width="14.81640625" style="7" customWidth="1"/>
    <col min="5" max="5" width="3.36328125" customWidth="1"/>
    <col min="6" max="6" width="40.81640625" customWidth="1"/>
    <col min="7" max="8" width="14.81640625" customWidth="1"/>
    <col min="9" max="9" width="16.453125" customWidth="1"/>
    <col min="10" max="10" width="3" customWidth="1"/>
  </cols>
  <sheetData>
    <row r="1" spans="1:10" ht="15.6" thickBot="1"/>
    <row r="2" spans="1:10" ht="16.649999999999999" customHeight="1" thickTop="1">
      <c r="A2" s="26"/>
      <c r="B2" s="131" t="s">
        <v>48</v>
      </c>
      <c r="C2" s="132"/>
      <c r="D2" s="133"/>
      <c r="E2" s="133"/>
      <c r="F2" s="126" t="s">
        <v>49</v>
      </c>
      <c r="G2" s="134"/>
      <c r="H2" s="134"/>
      <c r="I2" s="135" t="s">
        <v>48</v>
      </c>
      <c r="J2" s="30"/>
    </row>
    <row r="3" spans="1:10" ht="15.75" customHeight="1">
      <c r="A3" s="31"/>
      <c r="B3" s="136"/>
      <c r="C3" s="137"/>
      <c r="D3" s="138"/>
      <c r="E3" s="138"/>
      <c r="F3" s="127" t="s">
        <v>2</v>
      </c>
      <c r="G3" s="139" t="s">
        <v>3</v>
      </c>
      <c r="H3" s="139"/>
      <c r="I3" s="140"/>
      <c r="J3" s="32"/>
    </row>
    <row r="4" spans="1:10" ht="15.75" customHeight="1">
      <c r="A4" s="33"/>
      <c r="B4" s="141" t="s">
        <v>4</v>
      </c>
      <c r="C4" s="142"/>
      <c r="D4" s="143"/>
      <c r="E4" s="144"/>
      <c r="F4" s="128"/>
      <c r="G4" s="241" t="s">
        <v>129</v>
      </c>
      <c r="H4" s="242"/>
      <c r="I4" s="243"/>
      <c r="J4" s="34"/>
    </row>
    <row r="5" spans="1:10" ht="15.75" customHeight="1">
      <c r="A5" s="35"/>
      <c r="B5" s="141" t="s">
        <v>5</v>
      </c>
      <c r="C5" s="145"/>
      <c r="D5" s="146" t="s">
        <v>50</v>
      </c>
      <c r="E5" s="91"/>
      <c r="F5" s="60"/>
      <c r="G5" s="244"/>
      <c r="H5" s="245"/>
      <c r="I5" s="246"/>
      <c r="J5" s="32"/>
    </row>
    <row r="6" spans="1:10" ht="15.75" customHeight="1">
      <c r="A6" s="227"/>
      <c r="B6" s="228" t="s">
        <v>7</v>
      </c>
      <c r="C6" s="148" t="s">
        <v>8</v>
      </c>
      <c r="D6" s="149" t="s">
        <v>51</v>
      </c>
      <c r="E6" s="91"/>
      <c r="F6" s="129" t="s">
        <v>52</v>
      </c>
      <c r="G6" s="96"/>
      <c r="H6" s="150"/>
      <c r="I6" s="151"/>
      <c r="J6" s="36"/>
    </row>
    <row r="7" spans="1:10" ht="15.75" customHeight="1">
      <c r="A7" s="37"/>
      <c r="B7" s="152" t="s">
        <v>120</v>
      </c>
      <c r="C7" s="152" t="s">
        <v>125</v>
      </c>
      <c r="D7" s="152" t="s">
        <v>126</v>
      </c>
      <c r="E7" s="98"/>
      <c r="F7" s="130" t="s">
        <v>53</v>
      </c>
      <c r="G7" s="90" t="s">
        <v>11</v>
      </c>
      <c r="H7" s="94" t="s">
        <v>12</v>
      </c>
      <c r="I7" s="153" t="s">
        <v>13</v>
      </c>
      <c r="J7" s="38"/>
    </row>
    <row r="8" spans="1:10" ht="15.75" customHeight="1">
      <c r="A8" s="39">
        <v>1</v>
      </c>
      <c r="B8" s="72">
        <v>88041</v>
      </c>
      <c r="C8" s="72">
        <v>85622.04</v>
      </c>
      <c r="D8" s="72">
        <v>100000</v>
      </c>
      <c r="E8" s="20">
        <v>1</v>
      </c>
      <c r="F8" s="68" t="s">
        <v>54</v>
      </c>
      <c r="G8" s="72">
        <v>103000</v>
      </c>
      <c r="H8" s="72">
        <v>103000</v>
      </c>
      <c r="I8" s="72"/>
      <c r="J8" s="40">
        <v>1</v>
      </c>
    </row>
    <row r="9" spans="1:10" ht="15.75" customHeight="1">
      <c r="A9" s="39">
        <v>2</v>
      </c>
      <c r="B9" s="72">
        <v>44146</v>
      </c>
      <c r="C9" s="72">
        <v>51400</v>
      </c>
      <c r="D9" s="72">
        <v>80000</v>
      </c>
      <c r="E9" s="20">
        <v>2</v>
      </c>
      <c r="F9" s="69" t="s">
        <v>55</v>
      </c>
      <c r="G9" s="72">
        <v>95000</v>
      </c>
      <c r="H9" s="72">
        <v>95000</v>
      </c>
      <c r="I9" s="72"/>
      <c r="J9" s="40">
        <v>2</v>
      </c>
    </row>
    <row r="10" spans="1:10" ht="15.75" customHeight="1">
      <c r="A10" s="39">
        <v>3</v>
      </c>
      <c r="B10" s="72">
        <v>121388</v>
      </c>
      <c r="C10" s="72">
        <v>150549</v>
      </c>
      <c r="D10" s="72">
        <v>200000</v>
      </c>
      <c r="E10" s="20">
        <v>3</v>
      </c>
      <c r="F10" s="69" t="s">
        <v>56</v>
      </c>
      <c r="G10" s="230">
        <v>275000</v>
      </c>
      <c r="H10" s="230">
        <v>275000</v>
      </c>
      <c r="I10" s="72"/>
      <c r="J10" s="40">
        <v>3</v>
      </c>
    </row>
    <row r="11" spans="1:10" ht="15.75" customHeight="1">
      <c r="A11" s="39">
        <v>4</v>
      </c>
      <c r="B11" s="72"/>
      <c r="C11" s="72"/>
      <c r="D11" s="72"/>
      <c r="E11" s="20">
        <v>4</v>
      </c>
      <c r="F11" s="69"/>
      <c r="G11" s="72"/>
      <c r="H11" s="72"/>
      <c r="I11" s="72"/>
      <c r="J11" s="40">
        <v>4</v>
      </c>
    </row>
    <row r="12" spans="1:10" ht="15.75" customHeight="1">
      <c r="A12" s="39">
        <v>5</v>
      </c>
      <c r="B12" s="72">
        <v>24720</v>
      </c>
      <c r="C12" s="72">
        <v>66635</v>
      </c>
      <c r="D12" s="72"/>
      <c r="E12" s="20">
        <v>5</v>
      </c>
      <c r="F12" s="68" t="s">
        <v>57</v>
      </c>
      <c r="G12" s="72"/>
      <c r="H12" s="72"/>
      <c r="I12" s="72"/>
      <c r="J12" s="40">
        <v>5</v>
      </c>
    </row>
    <row r="13" spans="1:10" ht="15.75" customHeight="1">
      <c r="A13" s="39">
        <v>6</v>
      </c>
      <c r="B13" s="72">
        <v>3000</v>
      </c>
      <c r="C13" s="72">
        <v>3000</v>
      </c>
      <c r="D13" s="72">
        <v>3000</v>
      </c>
      <c r="E13" s="20">
        <v>6</v>
      </c>
      <c r="F13" s="69" t="s">
        <v>58</v>
      </c>
      <c r="G13" s="72">
        <v>3000</v>
      </c>
      <c r="H13" s="72">
        <v>3000</v>
      </c>
      <c r="I13" s="72"/>
      <c r="J13" s="220">
        <v>6</v>
      </c>
    </row>
    <row r="14" spans="1:10" ht="15.75" customHeight="1">
      <c r="A14" s="39">
        <v>7</v>
      </c>
      <c r="B14" s="72"/>
      <c r="C14" s="72"/>
      <c r="D14" s="72">
        <v>100000</v>
      </c>
      <c r="E14" s="20">
        <v>7</v>
      </c>
      <c r="F14" s="69" t="s">
        <v>123</v>
      </c>
      <c r="G14" s="72">
        <v>100000</v>
      </c>
      <c r="H14" s="72">
        <v>100000</v>
      </c>
      <c r="I14" s="72"/>
      <c r="J14" s="40">
        <v>7</v>
      </c>
    </row>
    <row r="15" spans="1:10" ht="15.75" customHeight="1">
      <c r="A15" s="39">
        <v>8</v>
      </c>
      <c r="B15" s="72"/>
      <c r="C15" s="72"/>
      <c r="D15" s="72"/>
      <c r="E15" s="20">
        <v>8</v>
      </c>
      <c r="F15" s="69" t="s">
        <v>132</v>
      </c>
      <c r="G15" s="72">
        <v>350000</v>
      </c>
      <c r="H15" s="72">
        <v>350000</v>
      </c>
      <c r="I15" s="72"/>
      <c r="J15" s="40">
        <v>8</v>
      </c>
    </row>
    <row r="16" spans="1:10" ht="15.75" customHeight="1">
      <c r="A16" s="39">
        <v>9</v>
      </c>
      <c r="B16" s="72"/>
      <c r="C16" s="72">
        <v>2591</v>
      </c>
      <c r="D16" s="72">
        <v>5000</v>
      </c>
      <c r="E16" s="20">
        <v>9</v>
      </c>
      <c r="F16" s="69" t="s">
        <v>127</v>
      </c>
      <c r="G16" s="72">
        <v>5000</v>
      </c>
      <c r="H16" s="72">
        <v>5000</v>
      </c>
      <c r="I16" s="72"/>
      <c r="J16" s="40">
        <v>9</v>
      </c>
    </row>
    <row r="17" spans="1:10" ht="15.75" customHeight="1">
      <c r="A17" s="39">
        <v>10</v>
      </c>
      <c r="B17" s="72"/>
      <c r="C17" s="72"/>
      <c r="D17" s="72"/>
      <c r="E17" s="20">
        <v>10</v>
      </c>
      <c r="F17" s="69" t="s">
        <v>42</v>
      </c>
      <c r="G17" s="72"/>
      <c r="H17" s="72"/>
      <c r="I17" s="72"/>
      <c r="J17" s="40">
        <v>10</v>
      </c>
    </row>
    <row r="18" spans="1:10" ht="15.75" customHeight="1">
      <c r="A18" s="39">
        <v>11</v>
      </c>
      <c r="B18" s="72">
        <v>1185</v>
      </c>
      <c r="C18" s="72">
        <v>1405</v>
      </c>
      <c r="D18" s="72">
        <v>0</v>
      </c>
      <c r="E18" s="20">
        <v>11</v>
      </c>
      <c r="F18" s="69" t="s">
        <v>59</v>
      </c>
      <c r="G18" s="72">
        <v>0</v>
      </c>
      <c r="H18" s="72">
        <v>0</v>
      </c>
      <c r="I18" s="72"/>
      <c r="J18" s="40">
        <v>11</v>
      </c>
    </row>
    <row r="19" spans="1:10" ht="15.75" customHeight="1">
      <c r="A19" s="39">
        <v>12</v>
      </c>
      <c r="B19" s="72">
        <v>292648</v>
      </c>
      <c r="C19" s="72">
        <v>379772</v>
      </c>
      <c r="D19" s="72">
        <v>525000</v>
      </c>
      <c r="E19" s="20">
        <v>12</v>
      </c>
      <c r="F19" s="69" t="s">
        <v>60</v>
      </c>
      <c r="G19" s="230">
        <v>575000</v>
      </c>
      <c r="H19" s="230">
        <v>575000</v>
      </c>
      <c r="I19" s="72"/>
      <c r="J19" s="40">
        <v>12</v>
      </c>
    </row>
    <row r="20" spans="1:10" ht="15.75" customHeight="1">
      <c r="A20" s="39">
        <v>13</v>
      </c>
      <c r="B20" s="72">
        <v>136935</v>
      </c>
      <c r="C20" s="72">
        <v>137459</v>
      </c>
      <c r="D20" s="72">
        <v>200000</v>
      </c>
      <c r="E20" s="20">
        <v>13</v>
      </c>
      <c r="F20" s="69" t="s">
        <v>61</v>
      </c>
      <c r="G20" s="230">
        <v>225000</v>
      </c>
      <c r="H20" s="230">
        <v>225000</v>
      </c>
      <c r="I20" s="72"/>
      <c r="J20" s="40">
        <v>13</v>
      </c>
    </row>
    <row r="21" spans="1:10" ht="15.75" customHeight="1">
      <c r="A21" s="39">
        <v>14</v>
      </c>
      <c r="B21" s="72">
        <v>108327</v>
      </c>
      <c r="C21" s="72">
        <v>82781</v>
      </c>
      <c r="D21" s="72">
        <v>125000</v>
      </c>
      <c r="E21" s="20">
        <v>14</v>
      </c>
      <c r="F21" s="69" t="s">
        <v>62</v>
      </c>
      <c r="G21" s="72">
        <v>125000</v>
      </c>
      <c r="H21" s="72">
        <v>125000</v>
      </c>
      <c r="I21" s="72"/>
      <c r="J21" s="40">
        <v>14</v>
      </c>
    </row>
    <row r="22" spans="1:10" ht="15.75" customHeight="1">
      <c r="A22" s="39">
        <v>15</v>
      </c>
      <c r="B22" s="72">
        <v>60013</v>
      </c>
      <c r="C22" s="72">
        <v>52330</v>
      </c>
      <c r="D22" s="72">
        <v>75000</v>
      </c>
      <c r="E22" s="20">
        <v>15</v>
      </c>
      <c r="F22" s="69" t="s">
        <v>63</v>
      </c>
      <c r="G22" s="72">
        <v>75000</v>
      </c>
      <c r="H22" s="72">
        <v>75000</v>
      </c>
      <c r="I22" s="72"/>
      <c r="J22" s="40">
        <v>15</v>
      </c>
    </row>
    <row r="23" spans="1:10" ht="15.75" customHeight="1">
      <c r="A23" s="39">
        <v>16</v>
      </c>
      <c r="B23" s="72">
        <v>20251</v>
      </c>
      <c r="C23" s="72">
        <v>17694</v>
      </c>
      <c r="D23" s="72">
        <v>30000</v>
      </c>
      <c r="E23" s="20">
        <v>16</v>
      </c>
      <c r="F23" s="69" t="s">
        <v>64</v>
      </c>
      <c r="G23" s="72">
        <v>45000</v>
      </c>
      <c r="H23" s="72">
        <v>45000</v>
      </c>
      <c r="I23" s="72"/>
      <c r="J23" s="40">
        <v>16</v>
      </c>
    </row>
    <row r="24" spans="1:10" ht="15.75" customHeight="1">
      <c r="A24" s="39">
        <v>17</v>
      </c>
      <c r="B24" s="72"/>
      <c r="C24" s="72"/>
      <c r="D24" s="72"/>
      <c r="E24" s="20">
        <v>17</v>
      </c>
      <c r="F24" s="69"/>
      <c r="G24" s="72"/>
      <c r="H24" s="72"/>
      <c r="I24" s="72"/>
      <c r="J24" s="40">
        <v>17</v>
      </c>
    </row>
    <row r="25" spans="1:10" ht="15.75" customHeight="1">
      <c r="A25" s="39">
        <v>18</v>
      </c>
      <c r="B25" s="72">
        <v>8044</v>
      </c>
      <c r="C25" s="72">
        <v>8044</v>
      </c>
      <c r="D25" s="72">
        <v>15000</v>
      </c>
      <c r="E25" s="20">
        <v>18</v>
      </c>
      <c r="F25" s="69" t="s">
        <v>65</v>
      </c>
      <c r="G25" s="72">
        <v>18000</v>
      </c>
      <c r="H25" s="72">
        <v>18000</v>
      </c>
      <c r="I25" s="72"/>
      <c r="J25" s="40">
        <v>18</v>
      </c>
    </row>
    <row r="26" spans="1:10" ht="15.75" customHeight="1">
      <c r="A26" s="39">
        <v>19</v>
      </c>
      <c r="B26" s="72"/>
      <c r="C26" s="72"/>
      <c r="D26" s="72"/>
      <c r="E26" s="20">
        <v>19</v>
      </c>
      <c r="F26" s="69"/>
      <c r="G26" s="72"/>
      <c r="H26" s="72"/>
      <c r="I26" s="72"/>
      <c r="J26" s="40">
        <v>19</v>
      </c>
    </row>
    <row r="27" spans="1:10" ht="15.75" customHeight="1">
      <c r="A27" s="39">
        <v>20</v>
      </c>
      <c r="B27" s="24"/>
      <c r="C27" s="24"/>
      <c r="D27" s="72"/>
      <c r="E27" s="20">
        <v>20</v>
      </c>
      <c r="F27" s="69"/>
      <c r="G27" s="72"/>
      <c r="H27" s="72"/>
      <c r="I27" s="72"/>
      <c r="J27" s="40">
        <v>20</v>
      </c>
    </row>
    <row r="28" spans="1:10" ht="15.75" customHeight="1">
      <c r="A28" s="39">
        <v>21</v>
      </c>
      <c r="B28" s="24"/>
      <c r="C28" s="24"/>
      <c r="D28" s="72"/>
      <c r="E28" s="20">
        <v>21</v>
      </c>
      <c r="F28" s="69"/>
      <c r="G28" s="72"/>
      <c r="H28" s="72"/>
      <c r="I28" s="72"/>
      <c r="J28" s="40">
        <v>21</v>
      </c>
    </row>
    <row r="29" spans="1:10" ht="15.75" customHeight="1">
      <c r="A29" s="39">
        <v>22</v>
      </c>
      <c r="B29" s="24"/>
      <c r="C29" s="24"/>
      <c r="D29" s="72"/>
      <c r="E29" s="20">
        <v>22</v>
      </c>
      <c r="F29" s="69"/>
      <c r="G29" s="72"/>
      <c r="H29" s="72"/>
      <c r="I29" s="72"/>
      <c r="J29" s="40">
        <v>22</v>
      </c>
    </row>
    <row r="30" spans="1:10" ht="15.75" customHeight="1">
      <c r="A30" s="39">
        <v>23</v>
      </c>
      <c r="B30" s="24"/>
      <c r="C30" s="24"/>
      <c r="D30" s="72"/>
      <c r="E30" s="20">
        <v>23</v>
      </c>
      <c r="F30" s="69"/>
      <c r="G30" s="72"/>
      <c r="H30" s="72"/>
      <c r="I30" s="72"/>
      <c r="J30" s="40">
        <v>23</v>
      </c>
    </row>
    <row r="31" spans="1:10" ht="15.75" customHeight="1">
      <c r="A31" s="39">
        <v>24</v>
      </c>
      <c r="B31" s="24"/>
      <c r="C31" s="24"/>
      <c r="D31" s="72"/>
      <c r="E31" s="20">
        <v>24</v>
      </c>
      <c r="F31" s="69"/>
      <c r="G31" s="72"/>
      <c r="H31" s="72"/>
      <c r="I31" s="72"/>
      <c r="J31" s="40">
        <v>24</v>
      </c>
    </row>
    <row r="32" spans="1:10" ht="15.75" customHeight="1">
      <c r="A32" s="39">
        <v>25</v>
      </c>
      <c r="B32" s="24"/>
      <c r="C32" s="24"/>
      <c r="D32" s="72"/>
      <c r="E32" s="20">
        <v>25</v>
      </c>
      <c r="F32" s="69"/>
      <c r="G32" s="72"/>
      <c r="H32" s="72"/>
      <c r="I32" s="72"/>
      <c r="J32" s="40">
        <v>25</v>
      </c>
    </row>
    <row r="33" spans="1:10" ht="15.75" customHeight="1">
      <c r="A33" s="39">
        <v>26</v>
      </c>
      <c r="B33" s="24"/>
      <c r="C33" s="24"/>
      <c r="D33" s="72"/>
      <c r="E33" s="20">
        <v>26</v>
      </c>
      <c r="F33" s="69"/>
      <c r="G33" s="72"/>
      <c r="H33" s="72"/>
      <c r="I33" s="72"/>
      <c r="J33" s="40">
        <v>26</v>
      </c>
    </row>
    <row r="34" spans="1:10" ht="15.75" customHeight="1">
      <c r="A34" s="39">
        <v>27</v>
      </c>
      <c r="B34" s="24"/>
      <c r="C34" s="24"/>
      <c r="D34" s="72"/>
      <c r="E34" s="20">
        <v>27</v>
      </c>
      <c r="F34" s="69"/>
      <c r="G34" s="72"/>
      <c r="H34" s="72"/>
      <c r="I34" s="72"/>
      <c r="J34" s="40">
        <v>27</v>
      </c>
    </row>
    <row r="35" spans="1:10" ht="15.75" customHeight="1">
      <c r="A35" s="39">
        <v>28</v>
      </c>
      <c r="B35" s="24"/>
      <c r="C35" s="24"/>
      <c r="D35" s="72"/>
      <c r="E35" s="20">
        <v>28</v>
      </c>
      <c r="F35" s="69"/>
      <c r="G35" s="72"/>
      <c r="H35" s="72"/>
      <c r="I35" s="72"/>
      <c r="J35" s="40">
        <v>28</v>
      </c>
    </row>
    <row r="36" spans="1:10" ht="15.75" customHeight="1">
      <c r="A36" s="39">
        <v>29</v>
      </c>
      <c r="B36" s="24"/>
      <c r="C36" s="24"/>
      <c r="D36" s="72"/>
      <c r="E36" s="20">
        <v>29</v>
      </c>
      <c r="F36" s="69"/>
      <c r="G36" s="72"/>
      <c r="H36" s="72"/>
      <c r="I36" s="72"/>
      <c r="J36" s="40">
        <v>29</v>
      </c>
    </row>
    <row r="37" spans="1:10" ht="15.75" customHeight="1">
      <c r="A37" s="39">
        <v>30</v>
      </c>
      <c r="B37" s="24"/>
      <c r="C37" s="24"/>
      <c r="D37" s="72"/>
      <c r="E37" s="20">
        <v>30</v>
      </c>
      <c r="F37" s="69"/>
      <c r="G37" s="72"/>
      <c r="H37" s="72"/>
      <c r="I37" s="72"/>
      <c r="J37" s="40">
        <v>30</v>
      </c>
    </row>
    <row r="38" spans="1:10" ht="15.75" customHeight="1">
      <c r="A38" s="39">
        <v>31</v>
      </c>
      <c r="B38" s="24"/>
      <c r="C38" s="24"/>
      <c r="D38" s="72"/>
      <c r="E38" s="20">
        <v>31</v>
      </c>
      <c r="F38" s="60"/>
      <c r="G38" s="72"/>
      <c r="H38" s="72"/>
      <c r="I38" s="72"/>
      <c r="J38" s="40">
        <v>31</v>
      </c>
    </row>
    <row r="39" spans="1:10" ht="15.75" customHeight="1">
      <c r="A39" s="39">
        <v>32</v>
      </c>
      <c r="B39" s="24"/>
      <c r="C39" s="24"/>
      <c r="D39" s="72"/>
      <c r="E39" s="20">
        <v>32</v>
      </c>
      <c r="F39" s="57"/>
      <c r="G39" s="72"/>
      <c r="H39" s="72"/>
      <c r="I39" s="72"/>
      <c r="J39" s="40">
        <v>32</v>
      </c>
    </row>
    <row r="40" spans="1:10" ht="15.75" customHeight="1">
      <c r="A40" s="39">
        <v>33</v>
      </c>
      <c r="B40" s="103">
        <f>SUM(B8:B37)</f>
        <v>908698</v>
      </c>
      <c r="C40" s="103">
        <f>SUM(C8:C38)</f>
        <v>1039282.04</v>
      </c>
      <c r="D40" s="103">
        <f>SUM(D8:D37)</f>
        <v>1458000</v>
      </c>
      <c r="E40" s="20">
        <v>33</v>
      </c>
      <c r="F40" s="69" t="s">
        <v>66</v>
      </c>
      <c r="G40" s="103">
        <f>SUM(G8:G37)</f>
        <v>1994000</v>
      </c>
      <c r="H40" s="103">
        <f>SUM(H8:H37)</f>
        <v>1994000</v>
      </c>
      <c r="I40" s="103">
        <f>SUM(I8:I37)</f>
        <v>0</v>
      </c>
      <c r="J40" s="40">
        <v>33</v>
      </c>
    </row>
    <row r="41" spans="1:10" ht="15.75" customHeight="1">
      <c r="A41" s="41"/>
      <c r="B41" s="42"/>
      <c r="C41" s="42"/>
      <c r="D41" s="2"/>
      <c r="E41" s="2"/>
      <c r="F41" s="2"/>
      <c r="G41" s="2"/>
      <c r="H41" s="2"/>
      <c r="I41" s="2"/>
      <c r="J41" s="43"/>
    </row>
    <row r="42" spans="1:10" ht="15.75" customHeight="1" thickBot="1">
      <c r="A42" s="44"/>
      <c r="B42" s="45"/>
      <c r="C42" s="45"/>
      <c r="D42" s="46"/>
      <c r="E42" s="46"/>
      <c r="F42" s="46"/>
      <c r="G42" s="46"/>
      <c r="H42" s="46"/>
      <c r="I42" s="46"/>
      <c r="J42" s="47"/>
    </row>
    <row r="43" spans="1:10" ht="16.2" thickTop="1">
      <c r="A43" s="17"/>
      <c r="B43" s="48"/>
      <c r="C43" s="48"/>
      <c r="D43" s="17"/>
      <c r="E43" s="17"/>
      <c r="F43" s="17"/>
      <c r="G43" s="17"/>
      <c r="H43" s="17"/>
      <c r="I43" s="17"/>
      <c r="J43" s="17"/>
    </row>
    <row r="44" spans="1:10" ht="16.2" thickBot="1">
      <c r="A44" s="11"/>
      <c r="B44" s="21"/>
      <c r="C44" s="22"/>
      <c r="D44" s="6"/>
      <c r="E44" s="6"/>
      <c r="F44" s="17"/>
      <c r="G44" s="6"/>
      <c r="H44" s="6"/>
      <c r="I44" s="12"/>
      <c r="J44" s="6"/>
    </row>
    <row r="45" spans="1:10" ht="16.649999999999999" customHeight="1" thickTop="1">
      <c r="A45" s="61"/>
      <c r="B45" s="27" t="s">
        <v>48</v>
      </c>
      <c r="C45" s="28"/>
      <c r="D45" s="29"/>
      <c r="E45" s="29"/>
      <c r="F45" s="126" t="s">
        <v>49</v>
      </c>
      <c r="G45" s="29"/>
      <c r="H45" s="29"/>
      <c r="I45" s="27" t="s">
        <v>48</v>
      </c>
      <c r="J45" s="30"/>
    </row>
    <row r="46" spans="1:10" ht="16.2" thickBot="1">
      <c r="A46" s="62"/>
      <c r="B46" s="63"/>
      <c r="C46" s="64"/>
      <c r="D46" s="65"/>
      <c r="E46" s="65"/>
      <c r="F46" s="229" t="s">
        <v>2</v>
      </c>
      <c r="G46" s="225" t="s">
        <v>3</v>
      </c>
      <c r="H46" s="65"/>
      <c r="I46" s="66"/>
      <c r="J46" s="67"/>
    </row>
    <row r="47" spans="1:10" ht="16.2" thickTop="1">
      <c r="A47" s="14"/>
      <c r="B47" s="170" t="s">
        <v>4</v>
      </c>
      <c r="C47" s="170"/>
      <c r="D47" s="89"/>
      <c r="E47" s="14"/>
      <c r="F47" s="223"/>
      <c r="G47" s="241" t="s">
        <v>129</v>
      </c>
      <c r="H47" s="242"/>
      <c r="I47" s="243"/>
      <c r="J47" s="14"/>
    </row>
    <row r="48" spans="1:10" ht="15.6">
      <c r="A48" s="14"/>
      <c r="B48" s="170" t="s">
        <v>5</v>
      </c>
      <c r="C48" s="170"/>
      <c r="D48" s="90" t="s">
        <v>50</v>
      </c>
      <c r="E48" s="14"/>
      <c r="F48" s="2"/>
      <c r="G48" s="244"/>
      <c r="H48" s="245"/>
      <c r="I48" s="246"/>
      <c r="J48" s="14"/>
    </row>
    <row r="49" spans="1:10" ht="15.6">
      <c r="A49" s="14"/>
      <c r="B49" s="147" t="s">
        <v>7</v>
      </c>
      <c r="C49" s="147" t="s">
        <v>8</v>
      </c>
      <c r="D49" s="226" t="s">
        <v>51</v>
      </c>
      <c r="E49" s="14"/>
      <c r="F49" s="23" t="s">
        <v>52</v>
      </c>
      <c r="G49" s="17" t="s">
        <v>67</v>
      </c>
      <c r="H49" s="17"/>
      <c r="I49" s="17"/>
      <c r="J49" s="14"/>
    </row>
    <row r="50" spans="1:10" ht="15.6">
      <c r="A50" s="18"/>
      <c r="B50" s="49" t="s">
        <v>120</v>
      </c>
      <c r="C50" s="49" t="s">
        <v>125</v>
      </c>
      <c r="D50" s="49" t="s">
        <v>126</v>
      </c>
      <c r="E50" s="18"/>
      <c r="F50" s="1" t="s">
        <v>68</v>
      </c>
      <c r="G50" s="15" t="s">
        <v>11</v>
      </c>
      <c r="H50" s="16" t="s">
        <v>12</v>
      </c>
      <c r="I50" s="19" t="s">
        <v>13</v>
      </c>
      <c r="J50" s="18"/>
    </row>
    <row r="51" spans="1:10" ht="15.6">
      <c r="A51" s="20">
        <v>1</v>
      </c>
      <c r="B51" s="72">
        <v>17400</v>
      </c>
      <c r="C51" s="72">
        <v>17400</v>
      </c>
      <c r="D51" s="72">
        <v>17400</v>
      </c>
      <c r="E51" s="197">
        <v>1</v>
      </c>
      <c r="F51" s="55" t="s">
        <v>69</v>
      </c>
      <c r="G51" s="72">
        <v>17800</v>
      </c>
      <c r="H51" s="72">
        <v>17800</v>
      </c>
      <c r="I51" s="72"/>
      <c r="J51" s="20">
        <v>1</v>
      </c>
    </row>
    <row r="52" spans="1:10" ht="15.6">
      <c r="A52" s="20">
        <v>2</v>
      </c>
      <c r="B52" s="72">
        <v>20880</v>
      </c>
      <c r="C52" s="72">
        <v>23191</v>
      </c>
      <c r="D52" s="72">
        <v>25000</v>
      </c>
      <c r="E52" s="197">
        <v>2</v>
      </c>
      <c r="F52" s="55" t="s">
        <v>70</v>
      </c>
      <c r="G52" s="72">
        <v>30000</v>
      </c>
      <c r="H52" s="72">
        <v>30000</v>
      </c>
      <c r="I52" s="72"/>
      <c r="J52" s="20">
        <v>2</v>
      </c>
    </row>
    <row r="53" spans="1:10" ht="15.6">
      <c r="A53" s="20">
        <v>3</v>
      </c>
      <c r="B53" s="72">
        <v>7500</v>
      </c>
      <c r="C53" s="72">
        <v>28800</v>
      </c>
      <c r="D53" s="72">
        <v>12500</v>
      </c>
      <c r="E53" s="198">
        <v>3</v>
      </c>
      <c r="F53" s="55" t="s">
        <v>71</v>
      </c>
      <c r="G53" s="230">
        <v>12500</v>
      </c>
      <c r="H53" s="230">
        <v>12500</v>
      </c>
      <c r="I53" s="72"/>
      <c r="J53" s="20">
        <v>3</v>
      </c>
    </row>
    <row r="54" spans="1:10" ht="15.6">
      <c r="A54" s="20">
        <v>4</v>
      </c>
      <c r="B54" s="72">
        <v>2801</v>
      </c>
      <c r="C54" s="72">
        <v>1895</v>
      </c>
      <c r="D54" s="72">
        <v>5000</v>
      </c>
      <c r="E54" s="198">
        <v>4</v>
      </c>
      <c r="F54" s="55" t="s">
        <v>72</v>
      </c>
      <c r="G54" s="230">
        <v>5000</v>
      </c>
      <c r="H54" s="230">
        <v>5000</v>
      </c>
      <c r="I54" s="72"/>
      <c r="J54" s="20">
        <v>4</v>
      </c>
    </row>
    <row r="55" spans="1:10" ht="15.6">
      <c r="A55" s="20">
        <v>5</v>
      </c>
      <c r="B55" s="72"/>
      <c r="C55" s="72">
        <v>0</v>
      </c>
      <c r="D55" s="72">
        <v>500</v>
      </c>
      <c r="E55" s="198">
        <v>5</v>
      </c>
      <c r="F55" s="55" t="s">
        <v>73</v>
      </c>
      <c r="G55" s="72">
        <v>500</v>
      </c>
      <c r="H55" s="72">
        <v>500</v>
      </c>
      <c r="I55" s="72"/>
      <c r="J55" s="20">
        <v>5</v>
      </c>
    </row>
    <row r="56" spans="1:10" ht="15.6">
      <c r="A56" s="20">
        <v>6</v>
      </c>
      <c r="B56" s="72">
        <v>286</v>
      </c>
      <c r="C56" s="72">
        <v>1186</v>
      </c>
      <c r="D56" s="72">
        <v>1500</v>
      </c>
      <c r="E56" s="198">
        <v>6</v>
      </c>
      <c r="F56" s="55" t="s">
        <v>74</v>
      </c>
      <c r="G56" s="72">
        <v>1500</v>
      </c>
      <c r="H56" s="72">
        <v>1500</v>
      </c>
      <c r="I56" s="72"/>
      <c r="J56" s="20">
        <v>6</v>
      </c>
    </row>
    <row r="57" spans="1:10" ht="15.6">
      <c r="A57" s="20">
        <v>7</v>
      </c>
      <c r="B57" s="72">
        <v>5743</v>
      </c>
      <c r="C57" s="72">
        <v>2050</v>
      </c>
      <c r="D57" s="72">
        <v>6000</v>
      </c>
      <c r="E57" s="198">
        <v>7</v>
      </c>
      <c r="F57" s="55" t="s">
        <v>75</v>
      </c>
      <c r="G57" s="230">
        <v>6000</v>
      </c>
      <c r="H57" s="230">
        <v>6000</v>
      </c>
      <c r="I57" s="72"/>
      <c r="J57" s="20">
        <v>7</v>
      </c>
    </row>
    <row r="58" spans="1:10" ht="15.6">
      <c r="A58" s="20">
        <v>8</v>
      </c>
      <c r="B58" s="72">
        <v>9500</v>
      </c>
      <c r="C58" s="72">
        <v>5000</v>
      </c>
      <c r="D58" s="72">
        <v>9880</v>
      </c>
      <c r="E58" s="198">
        <v>8</v>
      </c>
      <c r="F58" s="55" t="s">
        <v>76</v>
      </c>
      <c r="G58" s="72">
        <v>9880</v>
      </c>
      <c r="H58" s="72">
        <v>9880</v>
      </c>
      <c r="I58" s="72"/>
      <c r="J58" s="20">
        <v>8</v>
      </c>
    </row>
    <row r="59" spans="1:10" ht="15.6">
      <c r="A59" s="20">
        <v>9</v>
      </c>
      <c r="B59" s="72">
        <v>7706</v>
      </c>
      <c r="C59" s="72">
        <v>10148</v>
      </c>
      <c r="D59" s="72">
        <v>12500</v>
      </c>
      <c r="E59" s="198">
        <v>9</v>
      </c>
      <c r="F59" s="55" t="s">
        <v>77</v>
      </c>
      <c r="G59" s="72">
        <v>12500</v>
      </c>
      <c r="H59" s="72">
        <v>12500</v>
      </c>
      <c r="I59" s="72"/>
      <c r="J59" s="20">
        <v>9</v>
      </c>
    </row>
    <row r="60" spans="1:10" ht="15.6">
      <c r="A60" s="20">
        <v>10</v>
      </c>
      <c r="B60" s="72">
        <v>22013</v>
      </c>
      <c r="C60" s="72">
        <v>32034</v>
      </c>
      <c r="D60" s="72">
        <v>30000</v>
      </c>
      <c r="E60" s="198">
        <v>10</v>
      </c>
      <c r="F60" s="55" t="s">
        <v>78</v>
      </c>
      <c r="G60" s="72">
        <v>45000</v>
      </c>
      <c r="H60" s="72">
        <v>45000</v>
      </c>
      <c r="I60" s="72"/>
      <c r="J60" s="20">
        <v>10</v>
      </c>
    </row>
    <row r="61" spans="1:10" ht="15.6">
      <c r="A61" s="20">
        <v>11</v>
      </c>
      <c r="B61" s="72">
        <v>45342</v>
      </c>
      <c r="C61" s="72">
        <v>51009</v>
      </c>
      <c r="D61" s="72">
        <v>75000</v>
      </c>
      <c r="E61" s="198">
        <v>11</v>
      </c>
      <c r="F61" s="55" t="s">
        <v>79</v>
      </c>
      <c r="G61" s="230">
        <v>75000</v>
      </c>
      <c r="H61" s="230">
        <v>75000</v>
      </c>
      <c r="I61" s="105"/>
      <c r="J61" s="20">
        <v>11</v>
      </c>
    </row>
    <row r="62" spans="1:10" ht="15.6">
      <c r="A62" s="20">
        <v>12</v>
      </c>
      <c r="B62" s="105">
        <v>0</v>
      </c>
      <c r="D62" s="105">
        <v>0</v>
      </c>
      <c r="E62" s="198">
        <v>12</v>
      </c>
      <c r="F62" s="70" t="s">
        <v>80</v>
      </c>
      <c r="G62" s="105">
        <v>0</v>
      </c>
      <c r="H62" s="105">
        <v>0</v>
      </c>
      <c r="I62" s="72"/>
      <c r="J62" s="20">
        <v>12</v>
      </c>
    </row>
    <row r="63" spans="1:10" ht="15.6">
      <c r="A63" s="20">
        <v>13</v>
      </c>
      <c r="B63" s="105">
        <v>660</v>
      </c>
      <c r="C63" s="105">
        <v>880</v>
      </c>
      <c r="D63" s="105">
        <v>1000</v>
      </c>
      <c r="E63" s="198">
        <v>13</v>
      </c>
      <c r="F63" s="70" t="s">
        <v>81</v>
      </c>
      <c r="G63" s="105">
        <v>1000</v>
      </c>
      <c r="H63" s="105">
        <v>1000</v>
      </c>
      <c r="I63" s="72"/>
      <c r="J63" s="20">
        <v>13</v>
      </c>
    </row>
    <row r="64" spans="1:10" ht="15.6">
      <c r="A64" s="20">
        <v>14</v>
      </c>
      <c r="B64" s="105">
        <v>579</v>
      </c>
      <c r="C64" s="105">
        <v>0</v>
      </c>
      <c r="D64" s="202">
        <v>750</v>
      </c>
      <c r="E64" s="198">
        <v>14</v>
      </c>
      <c r="F64" s="194" t="s">
        <v>82</v>
      </c>
      <c r="G64" s="202">
        <v>1250</v>
      </c>
      <c r="H64" s="202">
        <v>1250</v>
      </c>
      <c r="I64" s="72"/>
      <c r="J64" s="20">
        <v>14</v>
      </c>
    </row>
    <row r="65" spans="1:10" ht="15.6">
      <c r="A65" s="20">
        <v>15</v>
      </c>
      <c r="B65" s="72">
        <v>10608</v>
      </c>
      <c r="C65" s="72">
        <v>37094</v>
      </c>
      <c r="D65" s="72">
        <v>40000</v>
      </c>
      <c r="E65" s="198">
        <v>15</v>
      </c>
      <c r="F65" s="70" t="s">
        <v>83</v>
      </c>
      <c r="G65" s="230">
        <v>40000</v>
      </c>
      <c r="H65" s="230">
        <v>40000</v>
      </c>
      <c r="I65" s="72"/>
      <c r="J65" s="20">
        <v>15</v>
      </c>
    </row>
    <row r="66" spans="1:10" ht="15.6">
      <c r="A66" s="20">
        <v>16</v>
      </c>
      <c r="B66" s="72">
        <v>55505</v>
      </c>
      <c r="C66" s="72">
        <v>64009</v>
      </c>
      <c r="D66" s="72">
        <v>72000</v>
      </c>
      <c r="E66" s="198">
        <v>16</v>
      </c>
      <c r="F66" s="55" t="s">
        <v>84</v>
      </c>
      <c r="G66" s="230">
        <v>72000</v>
      </c>
      <c r="H66" s="230">
        <v>72000</v>
      </c>
      <c r="I66" s="72"/>
      <c r="J66" s="20">
        <v>16</v>
      </c>
    </row>
    <row r="67" spans="1:10" ht="15.6">
      <c r="A67" s="20">
        <v>17</v>
      </c>
      <c r="B67" s="72">
        <v>27368</v>
      </c>
      <c r="C67" s="72">
        <v>14325</v>
      </c>
      <c r="D67" s="72">
        <v>25000</v>
      </c>
      <c r="E67" s="198">
        <v>17</v>
      </c>
      <c r="F67" s="55" t="s">
        <v>85</v>
      </c>
      <c r="G67" s="230">
        <v>25000</v>
      </c>
      <c r="H67" s="230">
        <v>25000</v>
      </c>
      <c r="I67" s="72"/>
      <c r="J67" s="20">
        <v>17</v>
      </c>
    </row>
    <row r="68" spans="1:10" ht="15.6">
      <c r="A68" s="20">
        <v>18</v>
      </c>
      <c r="B68" s="72">
        <v>4672</v>
      </c>
      <c r="C68" s="72">
        <v>2562</v>
      </c>
      <c r="D68" s="72">
        <v>7500</v>
      </c>
      <c r="E68" s="198">
        <v>18</v>
      </c>
      <c r="F68" s="55" t="s">
        <v>86</v>
      </c>
      <c r="G68" s="72">
        <v>7500</v>
      </c>
      <c r="H68" s="72">
        <v>7500</v>
      </c>
      <c r="I68" s="72"/>
      <c r="J68" s="20">
        <v>18</v>
      </c>
    </row>
    <row r="69" spans="1:10" ht="15.6">
      <c r="A69" s="20">
        <v>19</v>
      </c>
      <c r="B69" s="72">
        <v>34911</v>
      </c>
      <c r="C69" s="72">
        <v>44816</v>
      </c>
      <c r="D69" s="72">
        <v>50000</v>
      </c>
      <c r="E69" s="198">
        <v>19</v>
      </c>
      <c r="F69" s="55" t="s">
        <v>87</v>
      </c>
      <c r="G69" s="72">
        <v>60000</v>
      </c>
      <c r="H69" s="72">
        <v>60000</v>
      </c>
      <c r="I69" s="72"/>
      <c r="J69" s="20">
        <v>19</v>
      </c>
    </row>
    <row r="70" spans="1:10" ht="15.6">
      <c r="A70" s="20">
        <v>20</v>
      </c>
      <c r="B70" s="72">
        <v>8021</v>
      </c>
      <c r="C70" s="72">
        <v>5385</v>
      </c>
      <c r="D70" s="72">
        <v>10000</v>
      </c>
      <c r="E70" s="198">
        <v>20</v>
      </c>
      <c r="F70" s="55" t="s">
        <v>88</v>
      </c>
      <c r="G70" s="72">
        <v>10000</v>
      </c>
      <c r="H70" s="72">
        <v>10000</v>
      </c>
      <c r="I70" s="72"/>
      <c r="J70" s="20">
        <v>20</v>
      </c>
    </row>
    <row r="71" spans="1:10" ht="15.6">
      <c r="A71" s="20">
        <v>21</v>
      </c>
      <c r="B71" s="72">
        <v>9661</v>
      </c>
      <c r="C71" s="72">
        <v>11286</v>
      </c>
      <c r="D71" s="72">
        <v>12500</v>
      </c>
      <c r="E71" s="198">
        <v>21</v>
      </c>
      <c r="F71" s="55" t="s">
        <v>89</v>
      </c>
      <c r="G71" s="72">
        <v>12500</v>
      </c>
      <c r="H71" s="72">
        <v>12500</v>
      </c>
      <c r="I71" s="72"/>
      <c r="J71" s="20">
        <v>21</v>
      </c>
    </row>
    <row r="72" spans="1:10" ht="15.6">
      <c r="A72" s="20">
        <v>22</v>
      </c>
      <c r="B72" s="72">
        <v>942</v>
      </c>
      <c r="C72" s="72">
        <v>9</v>
      </c>
      <c r="D72" s="72">
        <v>3500</v>
      </c>
      <c r="E72" s="198">
        <v>22</v>
      </c>
      <c r="F72" s="55" t="s">
        <v>90</v>
      </c>
      <c r="G72" s="72">
        <v>5000</v>
      </c>
      <c r="H72" s="72">
        <v>5000</v>
      </c>
      <c r="I72" s="72"/>
      <c r="J72" s="20">
        <v>22</v>
      </c>
    </row>
    <row r="73" spans="1:10" ht="15.6">
      <c r="A73" s="20">
        <v>23</v>
      </c>
      <c r="B73" s="72">
        <v>2200</v>
      </c>
      <c r="C73" s="72">
        <v>2400</v>
      </c>
      <c r="D73" s="72">
        <v>3000</v>
      </c>
      <c r="E73" s="198">
        <v>23</v>
      </c>
      <c r="F73" s="55" t="s">
        <v>91</v>
      </c>
      <c r="G73" s="72">
        <v>3000</v>
      </c>
      <c r="H73" s="72">
        <v>3000</v>
      </c>
      <c r="I73" s="72"/>
      <c r="J73" s="20">
        <v>23</v>
      </c>
    </row>
    <row r="74" spans="1:10" ht="15.6">
      <c r="A74" s="20">
        <v>24</v>
      </c>
      <c r="B74" s="72">
        <v>626</v>
      </c>
      <c r="C74" s="72">
        <v>630</v>
      </c>
      <c r="D74" s="72">
        <v>4000</v>
      </c>
      <c r="E74" s="198">
        <v>24</v>
      </c>
      <c r="F74" s="55" t="s">
        <v>92</v>
      </c>
      <c r="G74" s="72">
        <v>4000</v>
      </c>
      <c r="H74" s="72">
        <v>4000</v>
      </c>
      <c r="I74" s="72"/>
      <c r="J74" s="20">
        <v>24</v>
      </c>
    </row>
    <row r="75" spans="1:10" ht="15.6">
      <c r="A75" s="20">
        <v>25</v>
      </c>
      <c r="B75" s="72"/>
      <c r="C75" s="72">
        <v>4500</v>
      </c>
      <c r="D75" s="72">
        <v>4500</v>
      </c>
      <c r="E75" s="198">
        <v>25</v>
      </c>
      <c r="F75" s="55" t="s">
        <v>93</v>
      </c>
      <c r="G75" s="72">
        <v>7500</v>
      </c>
      <c r="H75" s="72">
        <v>7500</v>
      </c>
      <c r="I75" s="72"/>
      <c r="J75" s="20">
        <v>25</v>
      </c>
    </row>
    <row r="76" spans="1:10" ht="15.6">
      <c r="A76" s="20">
        <v>26</v>
      </c>
      <c r="B76" s="72">
        <v>89</v>
      </c>
      <c r="C76" s="72">
        <v>2690</v>
      </c>
      <c r="D76" s="72">
        <v>3000</v>
      </c>
      <c r="E76" s="198">
        <v>26</v>
      </c>
      <c r="F76" s="55" t="s">
        <v>94</v>
      </c>
      <c r="G76" s="72">
        <v>3000</v>
      </c>
      <c r="H76" s="72">
        <v>3000</v>
      </c>
      <c r="I76" s="72"/>
      <c r="J76" s="20">
        <v>26</v>
      </c>
    </row>
    <row r="77" spans="1:10" ht="15.6">
      <c r="A77" s="20">
        <v>27</v>
      </c>
      <c r="B77" s="72">
        <v>53789</v>
      </c>
      <c r="C77" s="72">
        <v>22627</v>
      </c>
      <c r="D77" s="72">
        <v>55000</v>
      </c>
      <c r="E77" s="198">
        <v>27</v>
      </c>
      <c r="F77" s="55" t="s">
        <v>95</v>
      </c>
      <c r="G77" s="230">
        <v>80000</v>
      </c>
      <c r="H77" s="230">
        <v>80000</v>
      </c>
      <c r="I77" s="72"/>
      <c r="J77" s="20">
        <v>27</v>
      </c>
    </row>
    <row r="78" spans="1:10" ht="15.6">
      <c r="A78" s="20">
        <v>28</v>
      </c>
      <c r="B78" s="72">
        <v>35000</v>
      </c>
      <c r="C78" s="72">
        <v>58487</v>
      </c>
      <c r="D78" s="72">
        <v>60000</v>
      </c>
      <c r="E78" s="198">
        <v>28</v>
      </c>
      <c r="F78" s="70" t="s">
        <v>96</v>
      </c>
      <c r="G78" s="72">
        <v>60000</v>
      </c>
      <c r="H78" s="72">
        <v>60000</v>
      </c>
      <c r="I78" s="72"/>
      <c r="J78" s="20">
        <v>28</v>
      </c>
    </row>
    <row r="79" spans="1:10" ht="15.6">
      <c r="A79" s="20">
        <v>29</v>
      </c>
      <c r="B79" s="72">
        <v>0</v>
      </c>
      <c r="C79" s="72">
        <v>4619</v>
      </c>
      <c r="D79" s="72">
        <v>7500</v>
      </c>
      <c r="E79" s="198">
        <v>29</v>
      </c>
      <c r="F79" s="70" t="s">
        <v>128</v>
      </c>
      <c r="G79" s="72">
        <v>7500</v>
      </c>
      <c r="H79" s="72">
        <v>7500</v>
      </c>
      <c r="I79" s="72"/>
      <c r="J79" s="20"/>
    </row>
    <row r="80" spans="1:10" ht="15.6">
      <c r="A80" s="20">
        <v>30</v>
      </c>
      <c r="B80" s="72">
        <v>10924</v>
      </c>
      <c r="C80" s="72">
        <v>11200</v>
      </c>
      <c r="D80" s="72">
        <v>12500</v>
      </c>
      <c r="E80" s="198">
        <v>30</v>
      </c>
      <c r="F80" s="55" t="s">
        <v>97</v>
      </c>
      <c r="G80" s="72">
        <v>15000</v>
      </c>
      <c r="H80" s="72">
        <v>15000</v>
      </c>
      <c r="I80" s="72"/>
      <c r="J80" s="20">
        <v>29</v>
      </c>
    </row>
    <row r="81" spans="1:10" ht="15.6">
      <c r="A81" s="20">
        <v>31</v>
      </c>
      <c r="B81" s="72">
        <v>559</v>
      </c>
      <c r="C81" s="72">
        <v>231</v>
      </c>
      <c r="D81" s="72">
        <v>500</v>
      </c>
      <c r="E81" s="198">
        <v>31</v>
      </c>
      <c r="F81" s="55" t="s">
        <v>98</v>
      </c>
      <c r="G81" s="72">
        <v>1000</v>
      </c>
      <c r="H81" s="72">
        <v>1000</v>
      </c>
      <c r="I81" s="72"/>
      <c r="J81" s="20">
        <v>30</v>
      </c>
    </row>
    <row r="82" spans="1:10" ht="15.6">
      <c r="A82" s="20">
        <v>32</v>
      </c>
      <c r="B82" s="72">
        <v>2039</v>
      </c>
      <c r="C82" s="72">
        <v>672</v>
      </c>
      <c r="D82" s="72">
        <v>20000</v>
      </c>
      <c r="E82" s="198">
        <v>32</v>
      </c>
      <c r="F82" s="55" t="s">
        <v>99</v>
      </c>
      <c r="G82" s="230">
        <v>20000</v>
      </c>
      <c r="H82" s="230">
        <v>20000</v>
      </c>
      <c r="I82" s="72"/>
      <c r="J82" s="20">
        <v>31</v>
      </c>
    </row>
    <row r="83" spans="1:10" ht="15.6">
      <c r="A83" s="20">
        <v>33</v>
      </c>
      <c r="B83" s="72">
        <v>29607</v>
      </c>
      <c r="C83" s="72">
        <v>30584</v>
      </c>
      <c r="D83" s="72">
        <v>35000</v>
      </c>
      <c r="E83" s="198">
        <v>33</v>
      </c>
      <c r="F83" s="55" t="s">
        <v>100</v>
      </c>
      <c r="G83" s="72">
        <v>37500</v>
      </c>
      <c r="H83" s="72">
        <v>37500</v>
      </c>
      <c r="I83" s="72"/>
      <c r="J83" s="20">
        <v>32</v>
      </c>
    </row>
    <row r="84" spans="1:10" ht="15.6">
      <c r="A84" s="20">
        <v>34</v>
      </c>
      <c r="B84" s="72">
        <v>52112</v>
      </c>
      <c r="C84" s="72">
        <v>53621</v>
      </c>
      <c r="D84" s="72">
        <v>72000</v>
      </c>
      <c r="E84" s="198">
        <v>34</v>
      </c>
      <c r="F84" s="55" t="s">
        <v>101</v>
      </c>
      <c r="G84" s="72">
        <v>75000</v>
      </c>
      <c r="H84" s="72">
        <v>75000</v>
      </c>
      <c r="I84" s="72"/>
      <c r="J84" s="20">
        <v>33</v>
      </c>
    </row>
    <row r="85" spans="1:10" ht="15.6">
      <c r="A85" s="231">
        <v>35</v>
      </c>
      <c r="B85" s="72">
        <v>1848</v>
      </c>
      <c r="C85" s="72">
        <v>6030</v>
      </c>
      <c r="D85" s="72">
        <v>11115</v>
      </c>
      <c r="E85" s="198">
        <v>35</v>
      </c>
      <c r="F85" s="55" t="s">
        <v>102</v>
      </c>
      <c r="G85" s="230">
        <v>20000</v>
      </c>
      <c r="H85" s="230">
        <v>20000</v>
      </c>
      <c r="I85" s="72"/>
      <c r="J85" s="20">
        <v>34</v>
      </c>
    </row>
    <row r="86" spans="1:10" ht="15.6">
      <c r="A86" s="5"/>
      <c r="B86" s="72">
        <f>SUM(B51:B85)</f>
        <v>480891</v>
      </c>
      <c r="C86" s="72">
        <f>SUM(C51:C85)</f>
        <v>551370</v>
      </c>
      <c r="D86" s="72">
        <f>SUM(D51:D85)</f>
        <v>705645</v>
      </c>
      <c r="E86" s="5"/>
      <c r="F86" s="71" t="s">
        <v>103</v>
      </c>
      <c r="G86" s="72">
        <f>SUM(G51:G85)</f>
        <v>783430</v>
      </c>
      <c r="H86" s="72">
        <f>SUM(H51:H85)</f>
        <v>783430</v>
      </c>
      <c r="I86" s="72">
        <f>SUM(I51:I85)</f>
        <v>0</v>
      </c>
      <c r="J86" s="5"/>
    </row>
    <row r="87" spans="1:10" ht="15.6">
      <c r="A87" s="17"/>
      <c r="B87" s="50"/>
      <c r="C87" s="50"/>
      <c r="D87" s="5"/>
      <c r="E87" s="5"/>
      <c r="F87" s="5"/>
      <c r="G87" s="5"/>
      <c r="H87" s="5"/>
      <c r="I87" s="5"/>
      <c r="J87" s="5"/>
    </row>
    <row r="88" spans="1:10" ht="16.2" thickBot="1">
      <c r="A88" s="11" t="s">
        <v>42</v>
      </c>
      <c r="B88" s="50"/>
      <c r="C88" s="50"/>
      <c r="D88" s="51"/>
      <c r="E88" s="17"/>
      <c r="F88" s="5"/>
      <c r="G88" s="5"/>
      <c r="H88" s="5"/>
      <c r="I88" s="5"/>
      <c r="J88" s="17"/>
    </row>
    <row r="89" spans="1:10" ht="16.8" thickTop="1" thickBot="1">
      <c r="A89" s="154"/>
      <c r="B89" s="48"/>
      <c r="C89" s="48"/>
      <c r="D89" s="17"/>
      <c r="E89" s="6"/>
      <c r="F89" s="17"/>
      <c r="G89" s="17"/>
      <c r="H89" s="17"/>
      <c r="I89" s="17"/>
      <c r="J89" s="6"/>
    </row>
    <row r="90" spans="1:10" ht="16.649999999999999" customHeight="1" thickTop="1" thickBot="1">
      <c r="A90" s="156"/>
      <c r="B90" s="21"/>
      <c r="C90" s="22"/>
      <c r="D90" s="6"/>
      <c r="E90" s="133"/>
      <c r="F90" s="17"/>
      <c r="G90" s="11" t="s">
        <v>42</v>
      </c>
      <c r="H90" s="11" t="s">
        <v>42</v>
      </c>
      <c r="I90" s="12"/>
      <c r="J90" s="30"/>
    </row>
    <row r="91" spans="1:10" ht="16.2" thickTop="1">
      <c r="A91" s="144"/>
      <c r="B91" s="131" t="s">
        <v>48</v>
      </c>
      <c r="C91" s="132"/>
      <c r="D91" s="133"/>
      <c r="E91" s="138"/>
      <c r="F91" s="126" t="s">
        <v>49</v>
      </c>
      <c r="G91" s="155"/>
      <c r="H91" s="155"/>
      <c r="I91" s="131" t="s">
        <v>48</v>
      </c>
      <c r="J91" s="32"/>
    </row>
    <row r="92" spans="1:10" ht="15.6">
      <c r="A92" s="91"/>
      <c r="B92" s="136"/>
      <c r="C92" s="137"/>
      <c r="D92" s="138"/>
      <c r="E92" s="144"/>
      <c r="F92" s="127" t="s">
        <v>2</v>
      </c>
      <c r="G92" s="139" t="s">
        <v>3</v>
      </c>
      <c r="H92" s="157"/>
      <c r="I92" s="157"/>
      <c r="J92" s="13"/>
    </row>
    <row r="93" spans="1:10" ht="15.6">
      <c r="A93" s="91"/>
      <c r="B93" s="141" t="s">
        <v>4</v>
      </c>
      <c r="C93" s="142"/>
      <c r="D93" s="143"/>
      <c r="E93" s="91"/>
      <c r="F93" s="144"/>
      <c r="G93" s="214" t="s">
        <v>119</v>
      </c>
      <c r="H93" s="215" t="s">
        <v>130</v>
      </c>
      <c r="I93" s="216"/>
      <c r="J93" s="14"/>
    </row>
    <row r="94" spans="1:10" ht="15.6">
      <c r="A94" s="98"/>
      <c r="B94" s="158" t="s">
        <v>5</v>
      </c>
      <c r="C94" s="145"/>
      <c r="D94" s="146" t="s">
        <v>104</v>
      </c>
      <c r="E94" s="91"/>
      <c r="F94" s="60"/>
      <c r="G94" s="217"/>
      <c r="H94" s="218"/>
      <c r="I94" s="219"/>
      <c r="J94" s="14"/>
    </row>
    <row r="95" spans="1:10" ht="15.6">
      <c r="A95" s="59"/>
      <c r="B95" s="147" t="s">
        <v>7</v>
      </c>
      <c r="C95" s="147" t="s">
        <v>8</v>
      </c>
      <c r="D95" s="149" t="s">
        <v>51</v>
      </c>
      <c r="E95" s="98"/>
      <c r="F95" s="129" t="s">
        <v>52</v>
      </c>
      <c r="G95" s="96"/>
      <c r="H95" s="96"/>
      <c r="I95" s="96"/>
      <c r="J95" s="18"/>
    </row>
    <row r="96" spans="1:10">
      <c r="A96" s="59">
        <v>1</v>
      </c>
      <c r="B96" s="152" t="s">
        <v>120</v>
      </c>
      <c r="C96" s="152" t="s">
        <v>125</v>
      </c>
      <c r="D96" s="152" t="s">
        <v>126</v>
      </c>
      <c r="E96" s="59">
        <v>1</v>
      </c>
      <c r="F96" s="130" t="s">
        <v>45</v>
      </c>
      <c r="G96" s="94" t="s">
        <v>11</v>
      </c>
      <c r="H96" s="94" t="s">
        <v>12</v>
      </c>
      <c r="I96" s="100" t="s">
        <v>13</v>
      </c>
      <c r="J96" s="20">
        <v>1</v>
      </c>
    </row>
    <row r="97" spans="1:10">
      <c r="A97" s="59">
        <v>2</v>
      </c>
      <c r="B97" s="159" t="s">
        <v>42</v>
      </c>
      <c r="C97" s="159"/>
      <c r="D97" s="121"/>
      <c r="E97" s="59">
        <v>2</v>
      </c>
      <c r="F97" s="110"/>
      <c r="G97" s="159" t="s">
        <v>42</v>
      </c>
      <c r="H97" s="159"/>
      <c r="I97" s="159"/>
      <c r="J97" s="20">
        <v>2</v>
      </c>
    </row>
    <row r="98" spans="1:10">
      <c r="A98" s="59">
        <v>3</v>
      </c>
      <c r="B98" s="72"/>
      <c r="C98" s="72"/>
      <c r="D98" s="72"/>
      <c r="E98" s="59">
        <v>3</v>
      </c>
      <c r="F98" s="60"/>
      <c r="G98" s="72"/>
      <c r="H98" s="72"/>
      <c r="I98" s="72"/>
      <c r="J98" s="20">
        <v>3</v>
      </c>
    </row>
    <row r="99" spans="1:10">
      <c r="A99" s="59">
        <v>4</v>
      </c>
      <c r="B99" s="72"/>
      <c r="C99" s="72"/>
      <c r="D99" s="72"/>
      <c r="E99" s="59">
        <v>4</v>
      </c>
      <c r="F99" s="69" t="s">
        <v>105</v>
      </c>
      <c r="G99" s="72"/>
      <c r="H99" s="72"/>
      <c r="I99" s="72"/>
      <c r="J99" s="20">
        <v>4</v>
      </c>
    </row>
    <row r="100" spans="1:10">
      <c r="A100" s="59">
        <v>5</v>
      </c>
      <c r="B100" s="72">
        <v>53656</v>
      </c>
      <c r="C100" s="72">
        <v>41997</v>
      </c>
      <c r="D100" s="72">
        <v>72500</v>
      </c>
      <c r="E100" s="59">
        <v>5</v>
      </c>
      <c r="F100" s="69" t="s">
        <v>106</v>
      </c>
      <c r="G100" s="72">
        <v>115000</v>
      </c>
      <c r="H100" s="72">
        <v>115000</v>
      </c>
      <c r="I100" s="72"/>
      <c r="J100" s="20">
        <v>5</v>
      </c>
    </row>
    <row r="101" spans="1:10">
      <c r="A101" s="59">
        <v>6</v>
      </c>
      <c r="B101" s="72">
        <v>33970</v>
      </c>
      <c r="C101" s="72">
        <v>51843</v>
      </c>
      <c r="D101" s="72">
        <v>40000</v>
      </c>
      <c r="E101" s="59">
        <v>6</v>
      </c>
      <c r="F101" s="68" t="s">
        <v>107</v>
      </c>
      <c r="G101" s="72">
        <v>52470</v>
      </c>
      <c r="H101" s="72">
        <v>52470</v>
      </c>
      <c r="I101" s="72"/>
      <c r="J101" s="20">
        <v>6</v>
      </c>
    </row>
    <row r="102" spans="1:10">
      <c r="A102" s="59">
        <v>7</v>
      </c>
      <c r="B102" s="72"/>
      <c r="C102" s="72"/>
      <c r="D102" s="72"/>
      <c r="E102" s="59">
        <v>7</v>
      </c>
      <c r="F102" s="69"/>
      <c r="G102" s="72"/>
      <c r="H102" s="72"/>
      <c r="I102" s="72"/>
      <c r="J102" s="20">
        <v>7</v>
      </c>
    </row>
    <row r="103" spans="1:10">
      <c r="A103" s="59">
        <v>8</v>
      </c>
      <c r="B103" s="72">
        <v>48314</v>
      </c>
      <c r="C103" s="72"/>
      <c r="D103" s="72">
        <v>400000</v>
      </c>
      <c r="E103" s="59">
        <v>8</v>
      </c>
      <c r="F103" s="69" t="s">
        <v>108</v>
      </c>
      <c r="G103" s="230"/>
      <c r="H103" s="230"/>
      <c r="I103" s="72"/>
      <c r="J103" s="20">
        <v>8</v>
      </c>
    </row>
    <row r="104" spans="1:10">
      <c r="A104" s="59">
        <v>9</v>
      </c>
      <c r="B104" s="72"/>
      <c r="C104" s="72"/>
      <c r="D104" s="72">
        <v>0</v>
      </c>
      <c r="E104" s="59">
        <v>9</v>
      </c>
      <c r="F104" s="69"/>
      <c r="G104" s="72">
        <v>0</v>
      </c>
      <c r="H104" s="72">
        <v>0</v>
      </c>
      <c r="I104" s="72"/>
      <c r="J104" s="20">
        <v>9</v>
      </c>
    </row>
    <row r="105" spans="1:10">
      <c r="A105" s="59">
        <v>10</v>
      </c>
      <c r="B105" s="72"/>
      <c r="C105" s="72">
        <v>7372</v>
      </c>
      <c r="D105" s="105"/>
      <c r="E105" s="59">
        <v>10</v>
      </c>
      <c r="F105" s="69" t="s">
        <v>122</v>
      </c>
      <c r="G105" s="105">
        <v>0</v>
      </c>
      <c r="H105" s="105">
        <v>0</v>
      </c>
      <c r="I105" s="105"/>
      <c r="J105" s="20">
        <v>10</v>
      </c>
    </row>
    <row r="106" spans="1:10">
      <c r="A106" s="59">
        <v>11</v>
      </c>
      <c r="B106" s="72"/>
      <c r="C106" s="72"/>
      <c r="D106" s="72">
        <v>0</v>
      </c>
      <c r="E106" s="59">
        <v>11</v>
      </c>
      <c r="F106" s="234"/>
      <c r="G106" s="72">
        <v>0</v>
      </c>
      <c r="H106" s="72">
        <v>0</v>
      </c>
      <c r="I106" s="72"/>
      <c r="J106" s="20">
        <v>11</v>
      </c>
    </row>
    <row r="107" spans="1:10">
      <c r="A107" s="59">
        <v>12</v>
      </c>
      <c r="B107" s="72"/>
      <c r="C107" s="72">
        <v>476534</v>
      </c>
      <c r="D107" s="72"/>
      <c r="E107" s="59">
        <v>12</v>
      </c>
      <c r="F107" s="69" t="s">
        <v>109</v>
      </c>
      <c r="G107" s="72">
        <v>0</v>
      </c>
      <c r="H107" s="72">
        <v>0</v>
      </c>
      <c r="I107" s="72"/>
      <c r="J107" s="20">
        <v>12</v>
      </c>
    </row>
    <row r="108" spans="1:10" ht="15.6" thickBot="1">
      <c r="A108" s="59">
        <v>13</v>
      </c>
      <c r="B108" s="72">
        <v>239545</v>
      </c>
      <c r="C108" s="72" t="s">
        <v>134</v>
      </c>
      <c r="D108" s="208">
        <v>150000</v>
      </c>
      <c r="E108" s="59">
        <v>13</v>
      </c>
      <c r="F108" s="69" t="s">
        <v>110</v>
      </c>
      <c r="G108" s="208">
        <v>150000</v>
      </c>
      <c r="H108" s="208">
        <v>150000</v>
      </c>
      <c r="I108" s="72"/>
      <c r="J108" s="20">
        <v>13</v>
      </c>
    </row>
    <row r="109" spans="1:10" ht="15.6" thickBot="1">
      <c r="A109" s="59">
        <v>14</v>
      </c>
      <c r="B109" s="72"/>
      <c r="C109" s="72"/>
      <c r="D109" s="72"/>
      <c r="E109" s="203">
        <v>14</v>
      </c>
      <c r="F109" s="108"/>
      <c r="G109" s="209"/>
      <c r="H109" s="192"/>
      <c r="I109" s="192"/>
      <c r="J109" s="20">
        <v>14</v>
      </c>
    </row>
    <row r="110" spans="1:10">
      <c r="A110" s="59">
        <v>15</v>
      </c>
      <c r="B110" s="191"/>
      <c r="C110" s="105"/>
      <c r="D110" s="192"/>
      <c r="E110" s="204">
        <v>15</v>
      </c>
      <c r="F110" s="160"/>
      <c r="G110" s="159"/>
      <c r="H110" s="72"/>
      <c r="I110" s="72"/>
      <c r="J110" s="20">
        <v>15</v>
      </c>
    </row>
    <row r="111" spans="1:10">
      <c r="A111" s="59">
        <v>16</v>
      </c>
      <c r="B111" s="191"/>
      <c r="C111" s="105"/>
      <c r="D111" s="72" t="s">
        <v>42</v>
      </c>
      <c r="E111" s="204">
        <v>16</v>
      </c>
      <c r="F111" s="161"/>
      <c r="G111" s="72"/>
      <c r="H111" s="72"/>
      <c r="I111" s="72"/>
      <c r="J111" s="20">
        <v>16</v>
      </c>
    </row>
    <row r="112" spans="1:10">
      <c r="A112" s="59">
        <v>17</v>
      </c>
      <c r="B112" s="191"/>
      <c r="C112" s="105"/>
      <c r="D112" s="72" t="s">
        <v>42</v>
      </c>
      <c r="E112" s="204">
        <v>17</v>
      </c>
      <c r="F112" s="161"/>
      <c r="G112" s="72" t="s">
        <v>42</v>
      </c>
      <c r="H112" s="72"/>
      <c r="I112" s="72"/>
      <c r="J112" s="20">
        <v>17</v>
      </c>
    </row>
    <row r="113" spans="1:10">
      <c r="A113" s="59">
        <v>18</v>
      </c>
      <c r="B113" s="193"/>
      <c r="C113" s="105"/>
      <c r="D113" s="72"/>
      <c r="E113" s="205">
        <v>18</v>
      </c>
      <c r="F113" s="161"/>
      <c r="G113" s="72"/>
      <c r="H113" s="72"/>
      <c r="I113" s="72"/>
      <c r="J113" s="20">
        <v>18</v>
      </c>
    </row>
    <row r="114" spans="1:10">
      <c r="A114" s="59">
        <v>19</v>
      </c>
      <c r="B114" s="191"/>
      <c r="C114" s="105"/>
      <c r="D114" s="72" t="s">
        <v>42</v>
      </c>
      <c r="E114" s="59">
        <v>19</v>
      </c>
      <c r="F114" s="162"/>
      <c r="G114" s="72" t="s">
        <v>42</v>
      </c>
      <c r="H114" s="72"/>
      <c r="I114" s="72"/>
      <c r="J114" s="20">
        <v>19</v>
      </c>
    </row>
    <row r="115" spans="1:10">
      <c r="A115" s="59">
        <v>20</v>
      </c>
      <c r="B115" s="72"/>
      <c r="C115" s="72"/>
      <c r="D115" s="72"/>
      <c r="E115" s="59">
        <v>20</v>
      </c>
      <c r="F115" s="69"/>
      <c r="G115" s="72"/>
      <c r="H115" s="72"/>
      <c r="I115" s="72"/>
      <c r="J115" s="20">
        <v>20</v>
      </c>
    </row>
    <row r="116" spans="1:10">
      <c r="A116" s="59">
        <v>21</v>
      </c>
      <c r="B116" s="72"/>
      <c r="C116" s="72"/>
      <c r="D116" s="72" t="s">
        <v>42</v>
      </c>
      <c r="E116" s="59">
        <v>21</v>
      </c>
      <c r="F116" s="69" t="s">
        <v>42</v>
      </c>
      <c r="G116" s="72" t="s">
        <v>42</v>
      </c>
      <c r="H116" s="72"/>
      <c r="I116" s="72"/>
      <c r="J116" s="20">
        <v>21</v>
      </c>
    </row>
    <row r="117" spans="1:10">
      <c r="A117" s="59">
        <v>22</v>
      </c>
      <c r="B117" s="72"/>
      <c r="C117" s="72"/>
      <c r="D117" s="72" t="s">
        <v>42</v>
      </c>
      <c r="E117" s="59">
        <v>22</v>
      </c>
      <c r="F117" s="69"/>
      <c r="G117" s="72" t="s">
        <v>42</v>
      </c>
      <c r="H117" s="72"/>
      <c r="I117" s="72"/>
      <c r="J117" s="20">
        <v>22</v>
      </c>
    </row>
    <row r="118" spans="1:10">
      <c r="A118" s="59">
        <v>23</v>
      </c>
      <c r="B118" s="72" t="s">
        <v>42</v>
      </c>
      <c r="C118" s="72"/>
      <c r="D118" s="72" t="s">
        <v>42</v>
      </c>
      <c r="E118" s="59">
        <v>23</v>
      </c>
      <c r="F118" s="69"/>
      <c r="G118" s="72" t="s">
        <v>42</v>
      </c>
      <c r="H118" s="72"/>
      <c r="I118" s="72"/>
      <c r="J118" s="20">
        <v>23</v>
      </c>
    </row>
    <row r="119" spans="1:10">
      <c r="A119" s="59">
        <v>24</v>
      </c>
      <c r="B119" s="72" t="s">
        <v>42</v>
      </c>
      <c r="C119" s="72"/>
      <c r="D119" s="72" t="s">
        <v>42</v>
      </c>
      <c r="E119" s="59">
        <v>24</v>
      </c>
      <c r="F119" s="69"/>
      <c r="G119" s="72" t="s">
        <v>42</v>
      </c>
      <c r="H119" s="72"/>
      <c r="I119" s="72"/>
      <c r="J119" s="20">
        <v>24</v>
      </c>
    </row>
    <row r="120" spans="1:10">
      <c r="A120" s="59">
        <v>25</v>
      </c>
      <c r="B120" s="72" t="s">
        <v>42</v>
      </c>
      <c r="C120" s="72"/>
      <c r="D120" s="72" t="s">
        <v>42</v>
      </c>
      <c r="E120" s="59">
        <v>25</v>
      </c>
      <c r="F120" s="69"/>
      <c r="G120" s="72" t="s">
        <v>42</v>
      </c>
      <c r="H120" s="72"/>
      <c r="I120" s="72"/>
      <c r="J120" s="20">
        <v>25</v>
      </c>
    </row>
    <row r="121" spans="1:10">
      <c r="A121" s="59">
        <v>26</v>
      </c>
      <c r="B121" s="72" t="s">
        <v>42</v>
      </c>
      <c r="C121" s="72"/>
      <c r="D121" s="72" t="s">
        <v>42</v>
      </c>
      <c r="E121" s="59">
        <v>26</v>
      </c>
      <c r="F121" s="69"/>
      <c r="G121" s="72" t="s">
        <v>42</v>
      </c>
      <c r="H121" s="72"/>
      <c r="I121" s="72"/>
      <c r="J121" s="20">
        <v>26</v>
      </c>
    </row>
    <row r="122" spans="1:10">
      <c r="A122" s="59">
        <v>27</v>
      </c>
      <c r="B122" s="72" t="s">
        <v>42</v>
      </c>
      <c r="C122" s="72"/>
      <c r="D122" s="72" t="s">
        <v>42</v>
      </c>
      <c r="E122" s="59">
        <v>27</v>
      </c>
      <c r="F122" s="69"/>
      <c r="G122" s="72" t="s">
        <v>42</v>
      </c>
      <c r="H122" s="72"/>
      <c r="I122" s="72"/>
      <c r="J122" s="20">
        <v>27</v>
      </c>
    </row>
    <row r="123" spans="1:10">
      <c r="A123" s="59">
        <v>28</v>
      </c>
      <c r="B123" s="72" t="s">
        <v>42</v>
      </c>
      <c r="C123" s="72"/>
      <c r="D123" s="72" t="s">
        <v>42</v>
      </c>
      <c r="E123" s="59">
        <v>28</v>
      </c>
      <c r="F123" s="69"/>
      <c r="G123" s="72" t="s">
        <v>42</v>
      </c>
      <c r="H123" s="72"/>
      <c r="I123" s="72"/>
      <c r="J123" s="20">
        <v>28</v>
      </c>
    </row>
    <row r="124" spans="1:10">
      <c r="A124" s="59">
        <v>29</v>
      </c>
      <c r="B124" s="72" t="s">
        <v>42</v>
      </c>
      <c r="C124" s="72"/>
      <c r="D124" s="72" t="s">
        <v>42</v>
      </c>
      <c r="E124" s="59">
        <v>29</v>
      </c>
      <c r="F124" s="69"/>
      <c r="G124" s="72" t="s">
        <v>42</v>
      </c>
      <c r="H124" s="72"/>
      <c r="I124" s="72"/>
      <c r="J124" s="20">
        <v>29</v>
      </c>
    </row>
    <row r="125" spans="1:10">
      <c r="A125" s="59">
        <v>30</v>
      </c>
      <c r="B125" s="72" t="s">
        <v>42</v>
      </c>
      <c r="C125" s="72"/>
      <c r="D125" s="72" t="s">
        <v>42</v>
      </c>
      <c r="E125" s="59">
        <v>30</v>
      </c>
      <c r="F125" s="60"/>
      <c r="G125" s="72" t="s">
        <v>42</v>
      </c>
      <c r="H125" s="72"/>
      <c r="I125" s="72"/>
      <c r="J125" s="20">
        <v>30</v>
      </c>
    </row>
    <row r="126" spans="1:10">
      <c r="A126" s="59">
        <v>31</v>
      </c>
      <c r="B126" s="72" t="s">
        <v>42</v>
      </c>
      <c r="C126" s="72"/>
      <c r="D126" s="72" t="s">
        <v>42</v>
      </c>
      <c r="E126" s="59">
        <v>31</v>
      </c>
      <c r="F126" s="69"/>
      <c r="G126" s="72" t="s">
        <v>42</v>
      </c>
      <c r="H126" s="72"/>
      <c r="I126" s="72"/>
      <c r="J126" s="20">
        <v>31</v>
      </c>
    </row>
    <row r="127" spans="1:10">
      <c r="A127" s="59">
        <v>32</v>
      </c>
      <c r="B127" s="72" t="s">
        <v>42</v>
      </c>
      <c r="C127" s="72"/>
      <c r="D127" s="72" t="s">
        <v>42</v>
      </c>
      <c r="E127" s="59">
        <v>32</v>
      </c>
      <c r="F127" s="69"/>
      <c r="G127" s="72" t="s">
        <v>42</v>
      </c>
      <c r="H127" s="72"/>
      <c r="I127" s="72"/>
      <c r="J127" s="20">
        <v>32</v>
      </c>
    </row>
    <row r="128" spans="1:10">
      <c r="A128" s="163">
        <v>33</v>
      </c>
      <c r="B128" s="72"/>
      <c r="C128" s="72"/>
      <c r="D128" s="72"/>
      <c r="E128" s="59">
        <v>33</v>
      </c>
      <c r="F128" s="68"/>
      <c r="G128" s="72"/>
      <c r="H128" s="72"/>
      <c r="I128" s="72"/>
      <c r="J128" s="20">
        <v>33</v>
      </c>
    </row>
    <row r="129" spans="1:10">
      <c r="A129" s="163"/>
      <c r="B129" s="103">
        <f>SUM(B97:B127)</f>
        <v>375485</v>
      </c>
      <c r="C129" s="103">
        <f>SUM(C97:C127)</f>
        <v>577746</v>
      </c>
      <c r="D129" s="103">
        <f>SUM(D97:D127)</f>
        <v>662500</v>
      </c>
      <c r="E129" s="163"/>
      <c r="F129" s="110" t="s">
        <v>103</v>
      </c>
      <c r="G129" s="103">
        <f>SUM(G97:G127)</f>
        <v>317470</v>
      </c>
      <c r="H129" s="103">
        <f>SUM(H97:H127)</f>
        <v>317470</v>
      </c>
      <c r="I129" s="103">
        <f>SUM(I97:I127)</f>
        <v>0</v>
      </c>
      <c r="J129" s="52"/>
    </row>
    <row r="130" spans="1:10">
      <c r="A130" s="60"/>
      <c r="B130" s="164"/>
      <c r="C130" s="164"/>
      <c r="D130" s="165"/>
      <c r="E130" s="163"/>
      <c r="F130" s="166"/>
      <c r="G130" s="164"/>
      <c r="H130" s="164"/>
      <c r="I130" s="164"/>
      <c r="J130" s="52"/>
    </row>
    <row r="131" spans="1:10" ht="15.6">
      <c r="A131" s="60"/>
      <c r="B131" s="164"/>
      <c r="C131" s="164"/>
      <c r="D131" s="164"/>
      <c r="E131" s="60"/>
      <c r="F131" s="166"/>
      <c r="G131" s="164"/>
      <c r="H131" s="164"/>
      <c r="I131" s="164"/>
      <c r="J131" s="5"/>
    </row>
    <row r="132" spans="1:10" ht="16.2" thickBot="1">
      <c r="A132" s="96"/>
      <c r="B132" s="167"/>
      <c r="C132" s="167"/>
      <c r="D132" s="60"/>
      <c r="E132" s="60"/>
      <c r="F132" s="60"/>
      <c r="G132" s="60"/>
      <c r="H132" s="60"/>
      <c r="I132" s="60"/>
      <c r="J132" s="5"/>
    </row>
    <row r="133" spans="1:10" ht="16.8" thickTop="1" thickBot="1">
      <c r="A133" s="168"/>
      <c r="B133" s="167"/>
      <c r="C133" s="167"/>
      <c r="D133" s="60"/>
      <c r="E133" s="96"/>
      <c r="F133" s="60"/>
      <c r="G133" s="60"/>
      <c r="H133" s="60"/>
      <c r="I133" s="60"/>
      <c r="J133" s="17"/>
    </row>
    <row r="134" spans="1:10" ht="16.649999999999999" customHeight="1" thickTop="1" thickBot="1">
      <c r="A134" s="156"/>
      <c r="B134" s="123"/>
      <c r="C134" s="123"/>
      <c r="D134" s="96"/>
      <c r="E134" s="133"/>
      <c r="F134" s="96"/>
      <c r="G134" s="96"/>
      <c r="H134" s="96"/>
      <c r="I134" s="96"/>
      <c r="J134" s="30"/>
    </row>
    <row r="135" spans="1:10" ht="16.2" thickTop="1">
      <c r="A135" s="144"/>
      <c r="B135" s="131" t="s">
        <v>48</v>
      </c>
      <c r="C135" s="132"/>
      <c r="D135" s="133"/>
      <c r="E135" s="138"/>
      <c r="F135" s="126" t="s">
        <v>49</v>
      </c>
      <c r="G135" s="133"/>
      <c r="H135" s="134"/>
      <c r="I135" s="169" t="s">
        <v>48</v>
      </c>
      <c r="J135" s="32"/>
    </row>
    <row r="136" spans="1:10" ht="15.6">
      <c r="A136" s="91"/>
      <c r="B136" s="136"/>
      <c r="C136" s="137"/>
      <c r="D136" s="138"/>
      <c r="E136" s="144"/>
      <c r="F136" s="127" t="s">
        <v>2</v>
      </c>
      <c r="G136" s="139" t="s">
        <v>3</v>
      </c>
      <c r="H136" s="157"/>
      <c r="I136" s="157"/>
      <c r="J136" s="13"/>
    </row>
    <row r="137" spans="1:10" ht="15.6">
      <c r="A137" s="91"/>
      <c r="B137" s="141" t="s">
        <v>4</v>
      </c>
      <c r="C137" s="142"/>
      <c r="D137" s="143"/>
      <c r="E137" s="91"/>
      <c r="F137" s="144"/>
      <c r="G137" s="214" t="s">
        <v>124</v>
      </c>
      <c r="H137" s="215" t="s">
        <v>130</v>
      </c>
      <c r="I137" s="216"/>
      <c r="J137" s="14"/>
    </row>
    <row r="138" spans="1:10" ht="15.6">
      <c r="A138" s="98"/>
      <c r="B138" s="158" t="s">
        <v>5</v>
      </c>
      <c r="C138" s="145"/>
      <c r="D138" s="146" t="s">
        <v>50</v>
      </c>
      <c r="E138" s="91"/>
      <c r="F138" s="60"/>
      <c r="G138" s="217"/>
      <c r="H138" s="218"/>
      <c r="I138" s="219"/>
      <c r="J138" s="14"/>
    </row>
    <row r="139" spans="1:10" ht="15.6">
      <c r="A139" s="59">
        <v>1</v>
      </c>
      <c r="B139" s="147" t="s">
        <v>7</v>
      </c>
      <c r="C139" s="147" t="s">
        <v>8</v>
      </c>
      <c r="D139" s="149" t="s">
        <v>51</v>
      </c>
      <c r="E139" s="98"/>
      <c r="F139" s="129" t="s">
        <v>52</v>
      </c>
      <c r="G139" s="96"/>
      <c r="H139" s="96"/>
      <c r="I139" s="96"/>
      <c r="J139" s="18"/>
    </row>
    <row r="140" spans="1:10">
      <c r="A140" s="59">
        <v>2</v>
      </c>
      <c r="B140" s="152" t="s">
        <v>120</v>
      </c>
      <c r="C140" s="175" t="s">
        <v>125</v>
      </c>
      <c r="D140" s="175" t="s">
        <v>126</v>
      </c>
      <c r="E140" s="59">
        <v>1</v>
      </c>
      <c r="F140" s="60" t="s">
        <v>111</v>
      </c>
      <c r="G140" s="94" t="s">
        <v>11</v>
      </c>
      <c r="H140" s="94" t="s">
        <v>12</v>
      </c>
      <c r="I140" s="100" t="s">
        <v>13</v>
      </c>
      <c r="J140" s="20">
        <v>1</v>
      </c>
    </row>
    <row r="141" spans="1:10">
      <c r="A141" s="59">
        <v>3</v>
      </c>
      <c r="B141" s="72">
        <v>0</v>
      </c>
      <c r="C141" s="72">
        <v>0</v>
      </c>
      <c r="D141" s="72">
        <v>50000</v>
      </c>
      <c r="E141" s="59"/>
      <c r="F141" s="68" t="s">
        <v>112</v>
      </c>
      <c r="G141" s="72">
        <v>50000</v>
      </c>
      <c r="H141" s="72">
        <v>50000</v>
      </c>
      <c r="I141" s="72"/>
      <c r="J141" s="20">
        <v>2</v>
      </c>
    </row>
    <row r="142" spans="1:10">
      <c r="A142" s="59">
        <v>4</v>
      </c>
      <c r="B142" s="105"/>
      <c r="C142" s="105"/>
      <c r="D142" s="72"/>
      <c r="E142" s="59">
        <v>3</v>
      </c>
      <c r="F142" s="60"/>
      <c r="G142" s="72"/>
      <c r="H142" s="72"/>
      <c r="I142" s="72"/>
      <c r="J142" s="20">
        <v>3</v>
      </c>
    </row>
    <row r="143" spans="1:10">
      <c r="A143" s="59">
        <v>5</v>
      </c>
      <c r="B143" s="121"/>
      <c r="C143" s="105"/>
      <c r="D143" s="72">
        <v>150000</v>
      </c>
      <c r="E143" s="59">
        <v>4</v>
      </c>
      <c r="F143" s="232" t="s">
        <v>114</v>
      </c>
      <c r="G143" s="72">
        <v>21000</v>
      </c>
      <c r="H143" s="72">
        <v>21000</v>
      </c>
      <c r="I143" s="72"/>
      <c r="J143" s="20">
        <v>4</v>
      </c>
    </row>
    <row r="144" spans="1:10">
      <c r="A144" s="59">
        <v>6</v>
      </c>
      <c r="B144" s="72"/>
      <c r="C144" s="72"/>
      <c r="D144" s="72"/>
      <c r="E144" s="59">
        <v>5</v>
      </c>
      <c r="F144" s="69"/>
      <c r="G144" s="72"/>
      <c r="H144" s="72"/>
      <c r="I144" s="72"/>
      <c r="J144" s="20">
        <v>5</v>
      </c>
    </row>
    <row r="145" spans="1:10">
      <c r="A145" s="59">
        <v>7</v>
      </c>
      <c r="B145" s="72"/>
      <c r="C145" s="72"/>
      <c r="D145" s="72"/>
      <c r="E145" s="59">
        <v>6</v>
      </c>
      <c r="F145" s="68"/>
      <c r="G145" s="72"/>
      <c r="H145" s="72"/>
      <c r="I145" s="72"/>
      <c r="J145" s="20">
        <v>6</v>
      </c>
    </row>
    <row r="146" spans="1:10">
      <c r="A146" s="59">
        <v>8</v>
      </c>
      <c r="B146" s="72"/>
      <c r="C146" s="72"/>
      <c r="D146" s="72"/>
      <c r="E146" s="59">
        <v>7</v>
      </c>
      <c r="F146" s="69"/>
      <c r="G146" s="72"/>
      <c r="H146" s="72"/>
      <c r="I146" s="72"/>
      <c r="J146" s="20">
        <v>7</v>
      </c>
    </row>
    <row r="147" spans="1:10">
      <c r="A147" s="59">
        <v>9</v>
      </c>
      <c r="B147" s="72"/>
      <c r="C147" s="72"/>
      <c r="D147" s="72"/>
      <c r="E147" s="59">
        <v>8</v>
      </c>
      <c r="F147" s="69"/>
      <c r="G147" s="72"/>
      <c r="H147" s="72"/>
      <c r="I147" s="72"/>
      <c r="J147" s="20">
        <v>8</v>
      </c>
    </row>
    <row r="148" spans="1:10">
      <c r="A148" s="59">
        <v>10</v>
      </c>
      <c r="B148" s="72"/>
      <c r="C148" s="72"/>
      <c r="D148" s="72"/>
      <c r="E148" s="59">
        <v>14</v>
      </c>
      <c r="F148" s="69"/>
      <c r="G148" s="72"/>
      <c r="H148" s="72"/>
      <c r="I148" s="72"/>
      <c r="J148" s="20">
        <v>9</v>
      </c>
    </row>
    <row r="149" spans="1:10">
      <c r="A149" s="59">
        <v>11</v>
      </c>
      <c r="B149" s="72"/>
      <c r="C149" s="72"/>
      <c r="D149" s="72"/>
      <c r="E149" s="59">
        <v>15</v>
      </c>
      <c r="F149" s="69"/>
      <c r="G149" s="72"/>
      <c r="H149" s="72"/>
      <c r="I149" s="72"/>
      <c r="J149" s="20">
        <v>10</v>
      </c>
    </row>
    <row r="150" spans="1:10">
      <c r="A150" s="59">
        <v>12</v>
      </c>
      <c r="B150" s="72" t="s">
        <v>42</v>
      </c>
      <c r="C150" s="72"/>
      <c r="D150" s="72"/>
      <c r="E150" s="59">
        <v>16</v>
      </c>
      <c r="F150" s="69"/>
      <c r="G150" s="72"/>
      <c r="H150" s="72"/>
      <c r="I150" s="72"/>
      <c r="J150" s="20">
        <v>11</v>
      </c>
    </row>
    <row r="151" spans="1:10">
      <c r="A151" s="59">
        <v>13</v>
      </c>
      <c r="B151" s="72"/>
      <c r="C151" s="72"/>
      <c r="D151" s="72"/>
      <c r="E151" s="59">
        <v>17</v>
      </c>
      <c r="F151" s="69"/>
      <c r="G151" s="72"/>
      <c r="H151" s="72"/>
      <c r="I151" s="72"/>
      <c r="J151" s="20">
        <v>12</v>
      </c>
    </row>
    <row r="152" spans="1:10">
      <c r="A152" s="59">
        <v>14</v>
      </c>
      <c r="B152" s="72"/>
      <c r="C152" s="72"/>
      <c r="D152" s="72"/>
      <c r="E152" s="59">
        <v>18</v>
      </c>
      <c r="F152" s="69"/>
      <c r="G152" s="72"/>
      <c r="H152" s="72"/>
      <c r="I152" s="72"/>
      <c r="J152" s="20">
        <v>13</v>
      </c>
    </row>
    <row r="153" spans="1:10">
      <c r="A153" s="59">
        <v>15</v>
      </c>
      <c r="B153" s="72"/>
      <c r="C153" s="72"/>
      <c r="D153" s="72"/>
      <c r="E153" s="59">
        <v>14</v>
      </c>
      <c r="F153" s="69"/>
      <c r="G153" s="72"/>
      <c r="H153" s="72"/>
      <c r="I153" s="72"/>
      <c r="J153" s="20">
        <v>14</v>
      </c>
    </row>
    <row r="154" spans="1:10">
      <c r="A154" s="59">
        <v>16</v>
      </c>
      <c r="B154" s="72"/>
      <c r="C154" s="72"/>
      <c r="D154" s="72"/>
      <c r="E154" s="59">
        <v>15</v>
      </c>
      <c r="F154" s="69"/>
      <c r="G154" s="72"/>
      <c r="H154" s="72"/>
      <c r="I154" s="72"/>
      <c r="J154" s="20">
        <v>15</v>
      </c>
    </row>
    <row r="155" spans="1:10">
      <c r="A155" s="59">
        <v>17</v>
      </c>
      <c r="B155" s="72"/>
      <c r="C155" s="72"/>
      <c r="D155" s="72"/>
      <c r="E155" s="59">
        <v>16</v>
      </c>
      <c r="F155" s="69"/>
      <c r="G155" s="72"/>
      <c r="H155" s="72"/>
      <c r="I155" s="72"/>
      <c r="J155" s="20">
        <v>16</v>
      </c>
    </row>
    <row r="156" spans="1:10">
      <c r="A156" s="59">
        <v>18</v>
      </c>
      <c r="B156" s="72"/>
      <c r="C156" s="72"/>
      <c r="D156" s="72"/>
      <c r="E156" s="59">
        <v>17</v>
      </c>
      <c r="F156" s="69" t="s">
        <v>42</v>
      </c>
      <c r="G156" s="72"/>
      <c r="H156" s="72"/>
      <c r="I156" s="72"/>
      <c r="J156" s="20">
        <v>17</v>
      </c>
    </row>
    <row r="157" spans="1:10">
      <c r="A157" s="59">
        <v>19</v>
      </c>
      <c r="B157" s="72"/>
      <c r="C157" s="72"/>
      <c r="D157" s="72"/>
      <c r="E157" s="59">
        <v>18</v>
      </c>
      <c r="F157" s="69"/>
      <c r="G157" s="72"/>
      <c r="H157" s="72"/>
      <c r="I157" s="72"/>
      <c r="J157" s="20">
        <v>18</v>
      </c>
    </row>
    <row r="158" spans="1:10">
      <c r="A158" s="59">
        <v>20</v>
      </c>
      <c r="B158" s="72"/>
      <c r="C158" s="72"/>
      <c r="D158" s="72"/>
      <c r="E158" s="59">
        <v>19</v>
      </c>
      <c r="F158" s="69"/>
      <c r="G158" s="72"/>
      <c r="H158" s="72"/>
      <c r="I158" s="72"/>
      <c r="J158" s="20">
        <v>19</v>
      </c>
    </row>
    <row r="159" spans="1:10">
      <c r="A159" s="59">
        <v>21</v>
      </c>
      <c r="B159" s="72"/>
      <c r="C159" s="72"/>
      <c r="D159" s="72"/>
      <c r="E159" s="59">
        <v>20</v>
      </c>
      <c r="F159" s="69"/>
      <c r="G159" s="72"/>
      <c r="H159" s="72"/>
      <c r="I159" s="72"/>
      <c r="J159" s="20">
        <v>20</v>
      </c>
    </row>
    <row r="160" spans="1:10">
      <c r="A160" s="59">
        <v>22</v>
      </c>
      <c r="B160" s="72"/>
      <c r="C160" s="72"/>
      <c r="D160" s="72"/>
      <c r="E160" s="59">
        <v>21</v>
      </c>
      <c r="F160" s="69"/>
      <c r="G160" s="72"/>
      <c r="H160" s="72"/>
      <c r="I160" s="72"/>
      <c r="J160" s="20">
        <v>21</v>
      </c>
    </row>
    <row r="161" spans="1:10">
      <c r="A161" s="59">
        <v>23</v>
      </c>
      <c r="B161" s="72"/>
      <c r="C161" s="72"/>
      <c r="D161" s="72"/>
      <c r="E161" s="59">
        <v>22</v>
      </c>
      <c r="F161" s="69"/>
      <c r="G161" s="72"/>
      <c r="H161" s="72"/>
      <c r="I161" s="72"/>
      <c r="J161" s="20">
        <v>22</v>
      </c>
    </row>
    <row r="162" spans="1:10">
      <c r="A162" s="59">
        <v>24</v>
      </c>
      <c r="B162" s="72"/>
      <c r="C162" s="72"/>
      <c r="D162" s="72"/>
      <c r="E162" s="59">
        <v>23</v>
      </c>
      <c r="F162" s="69" t="s">
        <v>42</v>
      </c>
      <c r="G162" s="72"/>
      <c r="H162" s="72"/>
      <c r="I162" s="72"/>
      <c r="J162" s="20">
        <v>23</v>
      </c>
    </row>
    <row r="163" spans="1:10">
      <c r="A163" s="59">
        <v>25</v>
      </c>
      <c r="B163" s="72"/>
      <c r="C163" s="72"/>
      <c r="D163" s="72"/>
      <c r="E163" s="59">
        <v>24</v>
      </c>
      <c r="F163" s="69"/>
      <c r="G163" s="72"/>
      <c r="H163" s="72"/>
      <c r="I163" s="72"/>
      <c r="J163" s="20">
        <v>24</v>
      </c>
    </row>
    <row r="164" spans="1:10">
      <c r="A164" s="59">
        <v>26</v>
      </c>
      <c r="B164" s="72"/>
      <c r="C164" s="72"/>
      <c r="D164" s="72"/>
      <c r="E164" s="59">
        <v>25</v>
      </c>
      <c r="F164" s="69" t="s">
        <v>42</v>
      </c>
      <c r="G164" s="72"/>
      <c r="H164" s="72"/>
      <c r="I164" s="72"/>
      <c r="J164" s="20">
        <v>25</v>
      </c>
    </row>
    <row r="165" spans="1:10">
      <c r="A165" s="59">
        <v>27</v>
      </c>
      <c r="B165" s="72"/>
      <c r="C165" s="72"/>
      <c r="D165" s="72"/>
      <c r="E165" s="59">
        <v>26</v>
      </c>
      <c r="F165" s="69"/>
      <c r="G165" s="72"/>
      <c r="H165" s="72"/>
      <c r="I165" s="72"/>
      <c r="J165" s="20">
        <v>26</v>
      </c>
    </row>
    <row r="166" spans="1:10">
      <c r="A166" s="59">
        <v>28</v>
      </c>
      <c r="B166" s="72"/>
      <c r="C166" s="72"/>
      <c r="D166" s="72"/>
      <c r="E166" s="59">
        <v>27</v>
      </c>
      <c r="F166" s="69"/>
      <c r="G166" s="72"/>
      <c r="H166" s="72"/>
      <c r="I166" s="72"/>
      <c r="J166" s="20">
        <v>27</v>
      </c>
    </row>
    <row r="167" spans="1:10">
      <c r="A167" s="59">
        <v>29</v>
      </c>
      <c r="B167" s="72"/>
      <c r="C167" s="72"/>
      <c r="D167" s="72"/>
      <c r="E167" s="59">
        <v>28</v>
      </c>
      <c r="F167" s="69"/>
      <c r="G167" s="72"/>
      <c r="H167" s="72"/>
      <c r="I167" s="72"/>
      <c r="J167" s="20">
        <v>28</v>
      </c>
    </row>
    <row r="168" spans="1:10">
      <c r="A168" s="59">
        <v>30</v>
      </c>
      <c r="B168" s="72"/>
      <c r="C168" s="72"/>
      <c r="D168" s="72"/>
      <c r="E168" s="59">
        <v>29</v>
      </c>
      <c r="F168" s="69"/>
      <c r="G168" s="72"/>
      <c r="H168" s="72"/>
      <c r="I168" s="72"/>
      <c r="J168" s="20">
        <v>29</v>
      </c>
    </row>
    <row r="169" spans="1:10">
      <c r="A169" s="59">
        <v>31</v>
      </c>
      <c r="B169" s="72"/>
      <c r="C169" s="72"/>
      <c r="D169" s="72"/>
      <c r="E169" s="59">
        <v>30</v>
      </c>
      <c r="F169" s="60"/>
      <c r="G169" s="72"/>
      <c r="H169" s="72"/>
      <c r="I169" s="72"/>
      <c r="J169" s="20">
        <v>30</v>
      </c>
    </row>
    <row r="170" spans="1:10">
      <c r="A170" s="59">
        <v>32</v>
      </c>
      <c r="B170" s="72"/>
      <c r="C170" s="72"/>
      <c r="D170" s="72"/>
      <c r="E170" s="59">
        <v>31</v>
      </c>
      <c r="F170" s="69"/>
      <c r="G170" s="72"/>
      <c r="H170" s="72"/>
      <c r="I170" s="72"/>
      <c r="J170" s="20">
        <v>31</v>
      </c>
    </row>
    <row r="171" spans="1:10">
      <c r="A171" s="59">
        <v>33</v>
      </c>
      <c r="B171" s="72"/>
      <c r="C171" s="72"/>
      <c r="D171" s="72"/>
      <c r="E171" s="59">
        <v>32</v>
      </c>
      <c r="F171" s="69"/>
      <c r="G171" s="72"/>
      <c r="H171" s="72"/>
      <c r="I171" s="72"/>
      <c r="J171" s="20">
        <v>32</v>
      </c>
    </row>
    <row r="172" spans="1:10">
      <c r="A172" s="60"/>
      <c r="B172" s="72"/>
      <c r="C172" s="72"/>
      <c r="D172" s="72"/>
      <c r="E172" s="59">
        <v>33</v>
      </c>
      <c r="F172" s="68"/>
      <c r="G172" s="72"/>
      <c r="H172" s="72"/>
      <c r="I172" s="72"/>
      <c r="J172" s="20">
        <v>33</v>
      </c>
    </row>
    <row r="173" spans="1:10" ht="15.6">
      <c r="A173" s="60"/>
      <c r="B173" s="103">
        <f>SUM(B141:B172)</f>
        <v>0</v>
      </c>
      <c r="C173" s="103"/>
      <c r="D173" s="103">
        <f>SUM(D141:D172)</f>
        <v>200000</v>
      </c>
      <c r="E173" s="60"/>
      <c r="F173" s="110" t="s">
        <v>113</v>
      </c>
      <c r="G173" s="103">
        <f>SUM(G141:G172)</f>
        <v>71000</v>
      </c>
      <c r="H173" s="103">
        <f>SUM(H141:H172)</f>
        <v>71000</v>
      </c>
      <c r="I173" s="103">
        <f>SUM(I141:I171)</f>
        <v>0</v>
      </c>
      <c r="J173" s="5"/>
    </row>
    <row r="174" spans="1:10" ht="16.2" thickBot="1">
      <c r="A174" s="96"/>
      <c r="B174" s="167"/>
      <c r="C174" s="167"/>
      <c r="D174" s="60"/>
      <c r="E174" s="60"/>
      <c r="F174" s="60"/>
      <c r="G174" s="60"/>
      <c r="H174" s="60"/>
      <c r="I174" s="60"/>
      <c r="J174" s="5"/>
    </row>
    <row r="175" spans="1:10" ht="16.8" thickTop="1" thickBot="1">
      <c r="A175" s="168"/>
      <c r="B175" s="167"/>
      <c r="C175" s="167"/>
      <c r="D175" s="60"/>
      <c r="E175" s="96"/>
      <c r="F175" s="60"/>
      <c r="G175" s="60"/>
      <c r="H175" s="60"/>
      <c r="I175" s="60"/>
      <c r="J175" s="17"/>
    </row>
    <row r="176" spans="1:10" ht="16.649999999999999" customHeight="1" thickTop="1" thickBot="1">
      <c r="A176" s="156"/>
      <c r="B176" s="123"/>
      <c r="C176" s="123"/>
      <c r="D176" s="96"/>
      <c r="E176" s="133"/>
      <c r="F176" s="96"/>
      <c r="G176" s="96"/>
      <c r="H176" s="96"/>
      <c r="I176" s="96"/>
      <c r="J176" s="30"/>
    </row>
    <row r="177" spans="1:10" ht="16.2" thickTop="1">
      <c r="A177" s="144"/>
      <c r="B177" s="131" t="s">
        <v>48</v>
      </c>
      <c r="C177" s="132"/>
      <c r="D177" s="133"/>
      <c r="E177" s="138"/>
      <c r="F177" s="126" t="s">
        <v>49</v>
      </c>
      <c r="G177" s="134"/>
      <c r="H177" s="134"/>
      <c r="I177" s="131" t="s">
        <v>48</v>
      </c>
      <c r="J177" s="32"/>
    </row>
    <row r="178" spans="1:10" ht="15.6">
      <c r="A178" s="91"/>
      <c r="B178" s="136"/>
      <c r="C178" s="137"/>
      <c r="D178" s="138"/>
      <c r="E178" s="144"/>
      <c r="F178" s="130" t="s">
        <v>2</v>
      </c>
      <c r="G178" s="139" t="s">
        <v>3</v>
      </c>
      <c r="H178" s="157"/>
      <c r="I178" s="157"/>
      <c r="J178" s="13"/>
    </row>
    <row r="179" spans="1:10" ht="15.6">
      <c r="A179" s="91"/>
      <c r="B179" s="170" t="s">
        <v>4</v>
      </c>
      <c r="C179" s="171"/>
      <c r="D179" s="172"/>
      <c r="E179" s="91"/>
      <c r="F179" s="144"/>
      <c r="G179" s="224" t="s">
        <v>129</v>
      </c>
      <c r="H179" s="1"/>
      <c r="I179" s="210"/>
      <c r="J179" s="14"/>
    </row>
    <row r="180" spans="1:10" ht="15.6">
      <c r="A180" s="98"/>
      <c r="B180" s="158" t="s">
        <v>5</v>
      </c>
      <c r="C180" s="137"/>
      <c r="D180" s="146" t="s">
        <v>50</v>
      </c>
      <c r="E180" s="91"/>
      <c r="F180" s="96"/>
      <c r="G180" s="211"/>
      <c r="H180" s="212"/>
      <c r="I180" s="213"/>
      <c r="J180" s="14"/>
    </row>
    <row r="181" spans="1:10" ht="15.6">
      <c r="A181" s="59">
        <v>1</v>
      </c>
      <c r="B181" s="147" t="s">
        <v>7</v>
      </c>
      <c r="C181" s="147" t="s">
        <v>8</v>
      </c>
      <c r="D181" s="149" t="s">
        <v>51</v>
      </c>
      <c r="E181" s="98"/>
      <c r="F181" s="129" t="s">
        <v>52</v>
      </c>
      <c r="G181" s="96"/>
      <c r="H181" s="96"/>
      <c r="I181" s="96"/>
      <c r="J181" s="18"/>
    </row>
    <row r="182" spans="1:10">
      <c r="A182" s="59">
        <v>2</v>
      </c>
      <c r="B182" s="152" t="s">
        <v>120</v>
      </c>
      <c r="C182" s="152" t="s">
        <v>125</v>
      </c>
      <c r="D182" s="175" t="s">
        <v>126</v>
      </c>
      <c r="E182" s="59">
        <v>1</v>
      </c>
      <c r="F182" s="60"/>
      <c r="G182" s="94" t="s">
        <v>11</v>
      </c>
      <c r="H182" s="94" t="s">
        <v>12</v>
      </c>
      <c r="I182" s="100" t="s">
        <v>13</v>
      </c>
      <c r="J182" s="20">
        <v>1</v>
      </c>
    </row>
    <row r="183" spans="1:10">
      <c r="A183" s="59">
        <v>3</v>
      </c>
      <c r="B183" s="72">
        <v>908698</v>
      </c>
      <c r="C183" s="72">
        <v>1039282</v>
      </c>
      <c r="D183" s="72">
        <v>1458000</v>
      </c>
      <c r="E183" s="59">
        <v>2</v>
      </c>
      <c r="F183" s="57" t="s">
        <v>53</v>
      </c>
      <c r="G183" s="72">
        <f>G40</f>
        <v>1994000</v>
      </c>
      <c r="H183" s="72">
        <f>H40</f>
        <v>1994000</v>
      </c>
      <c r="I183" s="72">
        <f>I40</f>
        <v>0</v>
      </c>
      <c r="J183" s="20">
        <v>2</v>
      </c>
    </row>
    <row r="184" spans="1:10">
      <c r="A184" s="59">
        <v>4</v>
      </c>
      <c r="B184" s="72">
        <v>480891</v>
      </c>
      <c r="C184" s="72">
        <v>551370</v>
      </c>
      <c r="D184" s="72">
        <v>705645</v>
      </c>
      <c r="E184" s="59">
        <v>3</v>
      </c>
      <c r="F184" s="173" t="s">
        <v>68</v>
      </c>
      <c r="G184" s="72">
        <f>G86</f>
        <v>783430</v>
      </c>
      <c r="H184" s="72">
        <f>H86</f>
        <v>783430</v>
      </c>
      <c r="I184" s="72">
        <f>I86</f>
        <v>0</v>
      </c>
      <c r="J184" s="20">
        <v>3</v>
      </c>
    </row>
    <row r="185" spans="1:10">
      <c r="A185" s="59">
        <v>5</v>
      </c>
      <c r="B185" s="72">
        <v>375485</v>
      </c>
      <c r="C185" s="72">
        <v>577746</v>
      </c>
      <c r="D185" s="72">
        <v>662500</v>
      </c>
      <c r="E185" s="59">
        <v>4</v>
      </c>
      <c r="F185" s="58" t="s">
        <v>45</v>
      </c>
      <c r="G185" s="72">
        <f>G129</f>
        <v>317470</v>
      </c>
      <c r="H185" s="72">
        <f>H129</f>
        <v>317470</v>
      </c>
      <c r="I185" s="72">
        <f>I129</f>
        <v>0</v>
      </c>
      <c r="J185" s="20">
        <v>4</v>
      </c>
    </row>
    <row r="186" spans="1:10">
      <c r="A186" s="59">
        <v>6</v>
      </c>
      <c r="B186" s="72"/>
      <c r="C186" s="72"/>
      <c r="D186" s="72"/>
      <c r="E186" s="59">
        <v>5</v>
      </c>
      <c r="F186" s="58" t="s">
        <v>42</v>
      </c>
      <c r="G186" s="72"/>
      <c r="H186" s="72"/>
      <c r="I186" s="72"/>
      <c r="J186" s="20">
        <v>5</v>
      </c>
    </row>
    <row r="187" spans="1:10">
      <c r="A187" s="59">
        <v>7</v>
      </c>
      <c r="B187" s="72">
        <f>B141</f>
        <v>0</v>
      </c>
      <c r="C187" s="72"/>
      <c r="D187" s="72">
        <v>50000</v>
      </c>
      <c r="E187" s="59">
        <v>6</v>
      </c>
      <c r="F187" s="57" t="s">
        <v>111</v>
      </c>
      <c r="G187" s="72">
        <f>SUM(G141)</f>
        <v>50000</v>
      </c>
      <c r="H187" s="72">
        <f>SUM(H141)</f>
        <v>50000</v>
      </c>
      <c r="I187" s="72">
        <f>I173</f>
        <v>0</v>
      </c>
      <c r="J187" s="20">
        <v>6</v>
      </c>
    </row>
    <row r="188" spans="1:10">
      <c r="A188" s="59">
        <v>8</v>
      </c>
      <c r="B188" s="72"/>
      <c r="C188" s="72"/>
      <c r="D188" s="72">
        <v>150000</v>
      </c>
      <c r="E188" s="59">
        <v>7</v>
      </c>
      <c r="F188" s="58" t="s">
        <v>114</v>
      </c>
      <c r="G188" s="72">
        <f>+G143</f>
        <v>21000</v>
      </c>
      <c r="H188" s="72">
        <f>+H143</f>
        <v>21000</v>
      </c>
      <c r="I188" s="72"/>
      <c r="J188" s="20">
        <v>7</v>
      </c>
    </row>
    <row r="189" spans="1:10">
      <c r="A189" s="59">
        <v>9</v>
      </c>
      <c r="B189" s="72">
        <v>698746</v>
      </c>
      <c r="C189" s="72">
        <v>1355341</v>
      </c>
      <c r="D189" s="72">
        <v>500000</v>
      </c>
      <c r="E189" s="59">
        <v>8</v>
      </c>
      <c r="F189" s="58" t="s">
        <v>115</v>
      </c>
      <c r="G189" s="72">
        <v>500000</v>
      </c>
      <c r="H189" s="72">
        <v>500000</v>
      </c>
      <c r="I189" s="72"/>
      <c r="J189" s="20">
        <v>8</v>
      </c>
    </row>
    <row r="190" spans="1:10">
      <c r="A190" s="59">
        <v>10</v>
      </c>
      <c r="B190" s="103"/>
      <c r="C190" s="103"/>
      <c r="D190" s="72"/>
      <c r="E190" s="59">
        <v>9</v>
      </c>
      <c r="F190" s="58"/>
      <c r="G190" s="72"/>
      <c r="H190" s="72"/>
      <c r="I190" s="122"/>
      <c r="J190" s="20">
        <v>9</v>
      </c>
    </row>
    <row r="191" spans="1:10">
      <c r="A191" s="59">
        <v>11</v>
      </c>
      <c r="B191" s="103"/>
      <c r="C191" s="103"/>
      <c r="D191" s="72"/>
      <c r="E191" s="59">
        <v>10</v>
      </c>
      <c r="F191" s="58"/>
      <c r="G191" s="72"/>
      <c r="H191" s="72"/>
      <c r="I191" s="122"/>
      <c r="J191" s="20">
        <v>10</v>
      </c>
    </row>
    <row r="192" spans="1:10">
      <c r="A192" s="59">
        <v>12</v>
      </c>
      <c r="B192" s="103"/>
      <c r="C192" s="103"/>
      <c r="D192" s="72"/>
      <c r="E192" s="59">
        <v>11</v>
      </c>
      <c r="F192" s="58"/>
      <c r="G192" s="72"/>
      <c r="H192" s="72"/>
      <c r="I192" s="122"/>
      <c r="J192" s="20">
        <v>11</v>
      </c>
    </row>
    <row r="193" spans="1:10">
      <c r="A193" s="59">
        <v>13</v>
      </c>
      <c r="B193" s="72">
        <f>SUM(B183:B189)</f>
        <v>2463820</v>
      </c>
      <c r="C193" s="72">
        <f>SUM(C183:C189)</f>
        <v>3523739</v>
      </c>
      <c r="D193" s="72">
        <f>SUM(D183:D192)</f>
        <v>3526145</v>
      </c>
      <c r="E193" s="59">
        <v>12</v>
      </c>
      <c r="F193" s="58" t="s">
        <v>116</v>
      </c>
      <c r="G193" s="72">
        <f>SUM(G183:G192)</f>
        <v>3665900</v>
      </c>
      <c r="H193" s="72">
        <f>SUM(H183:H192)</f>
        <v>3665900</v>
      </c>
      <c r="I193" s="233"/>
      <c r="J193" s="20">
        <v>12</v>
      </c>
    </row>
    <row r="194" spans="1:10">
      <c r="A194" s="59">
        <v>14</v>
      </c>
      <c r="B194" s="103"/>
      <c r="C194" s="103"/>
      <c r="D194" s="103"/>
      <c r="E194" s="59">
        <v>13</v>
      </c>
      <c r="F194" s="58"/>
      <c r="G194" s="103"/>
      <c r="H194" s="103"/>
      <c r="I194" s="103"/>
      <c r="J194" s="20">
        <v>13</v>
      </c>
    </row>
    <row r="195" spans="1:10">
      <c r="A195" s="59">
        <v>15</v>
      </c>
      <c r="B195" s="124"/>
      <c r="C195" s="124"/>
      <c r="D195" s="124"/>
      <c r="E195" s="59">
        <v>14</v>
      </c>
      <c r="F195" s="58" t="s">
        <v>117</v>
      </c>
      <c r="G195" s="103"/>
      <c r="H195" s="196"/>
      <c r="I195" s="124"/>
      <c r="J195" s="20">
        <v>14</v>
      </c>
    </row>
    <row r="196" spans="1:10">
      <c r="A196" s="59">
        <v>16</v>
      </c>
      <c r="B196" s="124"/>
      <c r="C196" s="124"/>
      <c r="D196" s="124"/>
      <c r="E196" s="59">
        <v>15</v>
      </c>
      <c r="F196" s="58"/>
      <c r="G196" s="72"/>
      <c r="H196" s="195"/>
      <c r="I196" s="122"/>
      <c r="J196" s="20">
        <v>15</v>
      </c>
    </row>
    <row r="197" spans="1:10">
      <c r="A197" s="59">
        <v>17</v>
      </c>
      <c r="B197" s="207"/>
      <c r="C197" s="207"/>
      <c r="D197" s="206"/>
      <c r="E197" s="59">
        <v>16</v>
      </c>
      <c r="F197" s="58" t="s">
        <v>118</v>
      </c>
      <c r="G197" s="207">
        <f>+LB20G!G43-'LB 30'!G193</f>
        <v>0</v>
      </c>
      <c r="H197" s="207"/>
      <c r="I197" s="207">
        <f>+LB20G!I43-'LB 30'!I193</f>
        <v>0</v>
      </c>
      <c r="J197" s="20">
        <v>16</v>
      </c>
    </row>
    <row r="198" spans="1:10">
      <c r="A198" s="59">
        <v>18</v>
      </c>
      <c r="E198" s="59">
        <v>17</v>
      </c>
      <c r="F198" s="58"/>
      <c r="G198" s="122"/>
      <c r="H198" s="122"/>
      <c r="I198" s="122"/>
      <c r="J198" s="20">
        <v>17</v>
      </c>
    </row>
    <row r="199" spans="1:10">
      <c r="A199" s="59">
        <v>19</v>
      </c>
      <c r="B199" s="124"/>
      <c r="C199" s="124"/>
      <c r="D199" s="124"/>
      <c r="E199" s="59">
        <v>18</v>
      </c>
      <c r="F199" s="58"/>
      <c r="G199" s="122"/>
      <c r="H199" s="122"/>
      <c r="I199" s="122"/>
      <c r="J199" s="20">
        <v>18</v>
      </c>
    </row>
    <row r="200" spans="1:10">
      <c r="A200" s="59">
        <v>20</v>
      </c>
      <c r="B200" s="124"/>
      <c r="C200" s="124"/>
      <c r="D200" s="124"/>
      <c r="E200" s="59">
        <v>19</v>
      </c>
      <c r="F200" s="58"/>
      <c r="G200" s="125"/>
      <c r="H200" s="125"/>
      <c r="I200" s="125"/>
      <c r="J200" s="20">
        <v>19</v>
      </c>
    </row>
    <row r="201" spans="1:10">
      <c r="A201" s="59">
        <v>21</v>
      </c>
      <c r="B201" s="124"/>
      <c r="C201" s="124"/>
      <c r="D201" s="124"/>
      <c r="E201" s="59">
        <v>20</v>
      </c>
      <c r="F201" s="58"/>
      <c r="G201" s="69"/>
      <c r="H201" s="59"/>
      <c r="I201" s="59"/>
      <c r="J201" s="20">
        <v>20</v>
      </c>
    </row>
    <row r="202" spans="1:10">
      <c r="A202" s="59">
        <v>22</v>
      </c>
      <c r="B202" s="124"/>
      <c r="C202" s="124"/>
      <c r="D202" s="124"/>
      <c r="E202" s="59">
        <v>21</v>
      </c>
      <c r="F202" s="58"/>
      <c r="G202" s="69"/>
      <c r="H202" s="59"/>
      <c r="I202" s="125"/>
      <c r="J202" s="20">
        <v>21</v>
      </c>
    </row>
    <row r="203" spans="1:10">
      <c r="A203" s="59">
        <v>23</v>
      </c>
      <c r="B203" s="124"/>
      <c r="C203" s="124"/>
      <c r="D203" s="125"/>
      <c r="E203" s="59">
        <v>22</v>
      </c>
      <c r="F203" s="58"/>
      <c r="G203" s="69"/>
      <c r="H203" s="59"/>
      <c r="I203" s="125"/>
      <c r="J203" s="20">
        <v>22</v>
      </c>
    </row>
    <row r="204" spans="1:10">
      <c r="A204" s="59">
        <v>24</v>
      </c>
      <c r="B204" s="124"/>
      <c r="C204" s="124"/>
      <c r="D204" s="125"/>
      <c r="E204" s="59">
        <v>23</v>
      </c>
      <c r="F204" s="58"/>
      <c r="G204" s="69"/>
      <c r="H204" s="59"/>
      <c r="I204" s="125"/>
      <c r="J204" s="20">
        <v>23</v>
      </c>
    </row>
    <row r="205" spans="1:10">
      <c r="A205" s="59">
        <v>25</v>
      </c>
      <c r="B205" s="124"/>
      <c r="C205" s="124"/>
      <c r="D205" s="125"/>
      <c r="E205" s="59">
        <v>24</v>
      </c>
      <c r="F205" s="58"/>
      <c r="G205" s="69"/>
      <c r="H205" s="59"/>
      <c r="I205" s="125"/>
      <c r="J205" s="20">
        <v>24</v>
      </c>
    </row>
    <row r="206" spans="1:10">
      <c r="A206" s="59">
        <v>26</v>
      </c>
      <c r="B206" s="124"/>
      <c r="C206" s="124"/>
      <c r="D206" s="125"/>
      <c r="E206" s="59">
        <v>25</v>
      </c>
      <c r="F206" s="58"/>
      <c r="G206" s="69"/>
      <c r="H206" s="59"/>
      <c r="I206" s="125"/>
      <c r="J206" s="20">
        <v>25</v>
      </c>
    </row>
    <row r="207" spans="1:10">
      <c r="A207" s="59">
        <v>27</v>
      </c>
      <c r="B207" s="124"/>
      <c r="C207" s="124"/>
      <c r="D207" s="125"/>
      <c r="E207" s="59">
        <v>26</v>
      </c>
      <c r="F207" s="58"/>
      <c r="G207" s="69"/>
      <c r="H207" s="59"/>
      <c r="I207" s="125"/>
      <c r="J207" s="20">
        <v>26</v>
      </c>
    </row>
    <row r="208" spans="1:10">
      <c r="A208" s="59">
        <v>28</v>
      </c>
      <c r="B208" s="124"/>
      <c r="C208" s="124"/>
      <c r="D208" s="125"/>
      <c r="E208" s="59">
        <v>27</v>
      </c>
      <c r="F208" s="58"/>
      <c r="G208" s="69"/>
      <c r="H208" s="59"/>
      <c r="I208" s="125"/>
      <c r="J208" s="20">
        <v>27</v>
      </c>
    </row>
    <row r="209" spans="1:10">
      <c r="A209" s="59">
        <v>29</v>
      </c>
      <c r="B209" s="124"/>
      <c r="C209" s="124"/>
      <c r="D209" s="125"/>
      <c r="E209" s="59">
        <v>28</v>
      </c>
      <c r="F209" s="58"/>
      <c r="G209" s="69"/>
      <c r="H209" s="59"/>
      <c r="I209" s="125"/>
      <c r="J209" s="20">
        <v>28</v>
      </c>
    </row>
    <row r="210" spans="1:10">
      <c r="A210" s="59">
        <v>30</v>
      </c>
      <c r="B210" s="124"/>
      <c r="C210" s="124"/>
      <c r="D210" s="125"/>
      <c r="E210" s="59">
        <v>29</v>
      </c>
      <c r="F210" s="58"/>
      <c r="G210" s="69"/>
      <c r="H210" s="59"/>
      <c r="I210" s="125"/>
      <c r="J210" s="20">
        <v>29</v>
      </c>
    </row>
    <row r="211" spans="1:10">
      <c r="A211" s="59">
        <v>31</v>
      </c>
      <c r="B211" s="122"/>
      <c r="C211" s="122"/>
      <c r="D211" s="174"/>
      <c r="E211" s="59">
        <v>30</v>
      </c>
      <c r="F211" s="58"/>
      <c r="G211" s="69"/>
      <c r="H211" s="59"/>
      <c r="I211" s="174"/>
      <c r="J211" s="20">
        <v>30</v>
      </c>
    </row>
    <row r="212" spans="1:10">
      <c r="A212" s="20">
        <v>32</v>
      </c>
      <c r="B212" s="124"/>
      <c r="C212" s="124"/>
      <c r="D212" s="125"/>
      <c r="E212" s="59">
        <v>31</v>
      </c>
      <c r="F212" s="58"/>
      <c r="G212" s="69"/>
      <c r="H212" s="59"/>
      <c r="I212" s="125"/>
      <c r="J212" s="20">
        <v>31</v>
      </c>
    </row>
    <row r="213" spans="1:10">
      <c r="A213" s="20">
        <v>33</v>
      </c>
      <c r="B213" s="124"/>
      <c r="C213" s="124"/>
      <c r="D213" s="125"/>
      <c r="E213" s="20">
        <v>32</v>
      </c>
      <c r="F213" s="110"/>
      <c r="G213" s="69"/>
      <c r="H213" s="59"/>
      <c r="I213" s="125"/>
      <c r="J213" s="20">
        <v>32</v>
      </c>
    </row>
    <row r="214" spans="1:10" ht="15.6">
      <c r="B214" s="10"/>
      <c r="C214" s="10"/>
      <c r="D214" s="54"/>
      <c r="E214" s="20">
        <v>33</v>
      </c>
      <c r="F214" s="25"/>
      <c r="G214" s="55"/>
      <c r="H214" s="20"/>
      <c r="I214" s="54"/>
      <c r="J214" s="20">
        <v>33</v>
      </c>
    </row>
    <row r="215" spans="1:10" ht="15.6">
      <c r="B215" s="53"/>
      <c r="C215" s="53"/>
      <c r="D215" s="56"/>
      <c r="F215" s="4"/>
      <c r="G215" s="55"/>
      <c r="H215" s="20"/>
      <c r="I215" s="56"/>
    </row>
  </sheetData>
  <mergeCells count="2">
    <mergeCell ref="G4:I5"/>
    <mergeCell ref="G47:I48"/>
  </mergeCells>
  <phoneticPr fontId="7" type="noConversion"/>
  <pageMargins left="0.23300000000000001" right="0.61099999999999999" top="0.5" bottom="0.25" header="0.5" footer="0.26"/>
  <pageSetup scale="77" fitToHeight="0" orientation="landscape" r:id="rId1"/>
  <headerFooter alignWithMargins="0"/>
  <rowBreaks count="4" manualBreakCount="4">
    <brk id="42" max="16383" man="1"/>
    <brk id="88" max="16383" man="1"/>
    <brk id="132" max="16383" man="1"/>
    <brk id="17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LB20G</vt:lpstr>
      <vt:lpstr>reserve fund</vt:lpstr>
      <vt:lpstr>LB 30</vt:lpstr>
      <vt:lpstr>LB_20</vt:lpstr>
      <vt:lpstr>LB_31_PG1</vt:lpstr>
      <vt:lpstr>PAGE_2</vt:lpstr>
      <vt:lpstr>PAGE_3</vt:lpstr>
      <vt:lpstr>PAGE_4</vt:lpstr>
      <vt:lpstr>PAGE_5</vt:lpstr>
      <vt:lpstr>LB20G!Print_Area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The Chief</dc:creator>
  <cp:keywords/>
  <dc:description/>
  <cp:lastModifiedBy>Sheryl Barrone</cp:lastModifiedBy>
  <cp:revision/>
  <cp:lastPrinted>2025-05-06T18:54:38Z</cp:lastPrinted>
  <dcterms:created xsi:type="dcterms:W3CDTF">1999-01-11T19:37:21Z</dcterms:created>
  <dcterms:modified xsi:type="dcterms:W3CDTF">2025-05-27T21:11:55Z</dcterms:modified>
  <cp:category/>
  <cp:contentStatus/>
</cp:coreProperties>
</file>